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4415" yWindow="45" windowWidth="14400" windowHeight="11640" activeTab="4"/>
  </bookViews>
  <sheets>
    <sheet name="К1М" sheetId="1" r:id="rId1"/>
    <sheet name="К1Ж" sheetId="2" r:id="rId2"/>
    <sheet name="С2М" sheetId="3" r:id="rId3"/>
    <sheet name="С1М" sheetId="4" r:id="rId4"/>
    <sheet name="С1Ж" sheetId="5" r:id="rId5"/>
  </sheets>
  <definedNames/>
  <calcPr fullCalcOnLoad="1" refMode="R1C1"/>
</workbook>
</file>

<file path=xl/comments4.xml><?xml version="1.0" encoding="utf-8"?>
<comments xmlns="http://schemas.openxmlformats.org/spreadsheetml/2006/main">
  <authors>
    <author>Elena</author>
  </authors>
  <commentList>
    <comment ref="F4" authorId="0">
      <text>
        <r>
          <rPr>
            <b/>
            <sz val="9"/>
            <rFont val="Tahoma"/>
            <family val="2"/>
          </rPr>
          <t>Липт.слалом</t>
        </r>
      </text>
    </comment>
    <comment ref="H4" authorId="0">
      <text>
        <r>
          <rPr>
            <b/>
            <sz val="9"/>
            <rFont val="Tahoma"/>
            <family val="2"/>
          </rPr>
          <t>за Липт.слалом</t>
        </r>
      </text>
    </comment>
    <comment ref="D4" authorId="0">
      <text>
        <r>
          <rPr>
            <b/>
            <sz val="9"/>
            <rFont val="Tahoma"/>
            <family val="2"/>
          </rPr>
          <t>за Липт.слалом</t>
        </r>
      </text>
    </comment>
  </commentList>
</comments>
</file>

<file path=xl/sharedStrings.xml><?xml version="1.0" encoding="utf-8"?>
<sst xmlns="http://schemas.openxmlformats.org/spreadsheetml/2006/main" count="433" uniqueCount="237">
  <si>
    <t>1995      1995</t>
  </si>
  <si>
    <t>1996      1996</t>
  </si>
  <si>
    <t>Место в ТР</t>
  </si>
  <si>
    <t>Фамилия    Имя</t>
  </si>
  <si>
    <t>место</t>
  </si>
  <si>
    <t>очки</t>
  </si>
  <si>
    <t>Тропкина Анастасия</t>
  </si>
  <si>
    <t>Сабитова Зульфия</t>
  </si>
  <si>
    <t>Маймистов Сергей</t>
  </si>
  <si>
    <t>Гоголев Дмитрий</t>
  </si>
  <si>
    <t>Жеба Павел</t>
  </si>
  <si>
    <t>Легин Денис</t>
  </si>
  <si>
    <t>Елканов Георгий</t>
  </si>
  <si>
    <t>Инкин Никита</t>
  </si>
  <si>
    <t>Казанцев Никита</t>
  </si>
  <si>
    <t>Непогодин Александр</t>
  </si>
  <si>
    <t>Губенко Никита</t>
  </si>
  <si>
    <t>Прожерин Артём</t>
  </si>
  <si>
    <t>Бедоева Арина</t>
  </si>
  <si>
    <t>Вохтомина Ирина</t>
  </si>
  <si>
    <t>Деревянко Наталья</t>
  </si>
  <si>
    <t>Попыхова Наталья</t>
  </si>
  <si>
    <t>Гребенёк Светлана</t>
  </si>
  <si>
    <t>Иванов Михаил</t>
  </si>
  <si>
    <t>Смирнова Полина</t>
  </si>
  <si>
    <t>год  рожд.</t>
  </si>
  <si>
    <t>Солодовникова Елена</t>
  </si>
  <si>
    <t>Ильюхина Полина</t>
  </si>
  <si>
    <t>Новикова Елена</t>
  </si>
  <si>
    <t>Миназова Алсу</t>
  </si>
  <si>
    <t>Пешкова Валерия</t>
  </si>
  <si>
    <t>Крылова Ксения</t>
  </si>
  <si>
    <t>Шабанов Максим</t>
  </si>
  <si>
    <t>Савицкий Александр</t>
  </si>
  <si>
    <t>Беляков Алексей</t>
  </si>
  <si>
    <t>Изюмов Игорь</t>
  </si>
  <si>
    <t>Круглов Михаил</t>
  </si>
  <si>
    <t>DNF</t>
  </si>
  <si>
    <t>Шаматонов Павел</t>
  </si>
  <si>
    <t>Костюченко Сергей</t>
  </si>
  <si>
    <t>Козырева Анастасия</t>
  </si>
  <si>
    <t>Тищенко Дмитрий</t>
  </si>
  <si>
    <t>Гладких Илья</t>
  </si>
  <si>
    <t>Гончаров Сергей</t>
  </si>
  <si>
    <t>1998      1998</t>
  </si>
  <si>
    <t>Мельников Павел    Мельников Александр</t>
  </si>
  <si>
    <t>1998       1998</t>
  </si>
  <si>
    <t>Кудрявцев Даниил</t>
  </si>
  <si>
    <t>Мельников Павел</t>
  </si>
  <si>
    <t>DNS</t>
  </si>
  <si>
    <t>Снегирев Юрий             Максимов Виталий</t>
  </si>
  <si>
    <t>1995         1995</t>
  </si>
  <si>
    <t>1996
1997</t>
  </si>
  <si>
    <t>Текущий рейтинг (без одного)</t>
  </si>
  <si>
    <t>Моляренко Валерия</t>
  </si>
  <si>
    <t>Пустынникова Александра</t>
  </si>
  <si>
    <t>Молодцова Анастасия</t>
  </si>
  <si>
    <t>Бояркин Данил             Храмцов Дмитрий</t>
  </si>
  <si>
    <t>1998       1999</t>
  </si>
  <si>
    <t>Сироткин Антон             Буйнов Александр</t>
  </si>
  <si>
    <t>Смирнов Тимур
Овчинников Илья</t>
  </si>
  <si>
    <t>1998
1998</t>
  </si>
  <si>
    <t xml:space="preserve">Войналович Вадим   Попов Алексей       </t>
  </si>
  <si>
    <t xml:space="preserve">Азанов Дмитрий      Говер Егор            </t>
  </si>
  <si>
    <t xml:space="preserve">Сирия Вячеслав   Башмаков Александр </t>
  </si>
  <si>
    <t xml:space="preserve">Михайлов Игорь   Шклярук Николай  </t>
  </si>
  <si>
    <t xml:space="preserve">Богданов Артём   Ковальков Павел      </t>
  </si>
  <si>
    <t xml:space="preserve">Котов Павел         Комков Сергей        </t>
  </si>
  <si>
    <t>Камешков Владимир</t>
  </si>
  <si>
    <t>Шичкин Александр</t>
  </si>
  <si>
    <t>Рогалевич Даниил</t>
  </si>
  <si>
    <t>Гусев Андрей</t>
  </si>
  <si>
    <t>Шарипова Екатерина</t>
  </si>
  <si>
    <t>Писцов Данил</t>
  </si>
  <si>
    <t>Овчинников Илья</t>
  </si>
  <si>
    <t>Давидян Артур</t>
  </si>
  <si>
    <t>1-я инд.гонка</t>
  </si>
  <si>
    <t>2-я инд.гонка</t>
  </si>
  <si>
    <t>3-я инд.гонка</t>
  </si>
  <si>
    <t>Горомлев Данил</t>
  </si>
  <si>
    <t>Неумоин Георгий</t>
  </si>
  <si>
    <t>Боровков Дмитрий</t>
  </si>
  <si>
    <t>Фетисов Никита</t>
  </si>
  <si>
    <t>Сумма очков</t>
  </si>
  <si>
    <t>Чувилова Екатерина</t>
  </si>
  <si>
    <t>Гоголева Алена</t>
  </si>
  <si>
    <t>Белкин Кирилл</t>
  </si>
  <si>
    <t>Федосов Юрий</t>
  </si>
  <si>
    <t>Текущий рейтинг   (без одного)</t>
  </si>
  <si>
    <t>1993
1993</t>
  </si>
  <si>
    <t>Личкун Леонид
Николаев Никита</t>
  </si>
  <si>
    <t>Горомлев Данил
Терин Артём</t>
  </si>
  <si>
    <t>Чемпионат России  21-26.07.2015</t>
  </si>
  <si>
    <t>Кубок России 08-11.05.2015</t>
  </si>
  <si>
    <t>Снегирёв Юрий</t>
  </si>
  <si>
    <t>Баранов Николай</t>
  </si>
  <si>
    <t>Максимов Виталий</t>
  </si>
  <si>
    <t>Кочеев Михаил</t>
  </si>
  <si>
    <t>Богданов Артём</t>
  </si>
  <si>
    <t>Овчинников Александр</t>
  </si>
  <si>
    <t>Попов Алексей</t>
  </si>
  <si>
    <t>Смирнов Павел</t>
  </si>
  <si>
    <t>Малышев Роман</t>
  </si>
  <si>
    <t>Козич Владимир</t>
  </si>
  <si>
    <t>Войналович Вадим</t>
  </si>
  <si>
    <t>Азанов Дмитрий</t>
  </si>
  <si>
    <t>Сироткин Антон</t>
  </si>
  <si>
    <t>Храмцов Дмитрий</t>
  </si>
  <si>
    <t>Шклярук Николай</t>
  </si>
  <si>
    <t>Михайлов Игорь</t>
  </si>
  <si>
    <t>Дегтярев Андрей</t>
  </si>
  <si>
    <t>Говер Егор</t>
  </si>
  <si>
    <t>Николаев Никита</t>
  </si>
  <si>
    <t>Зубов Дмитрий</t>
  </si>
  <si>
    <t>Клевлеев Анвар</t>
  </si>
  <si>
    <t>Буйнов Александр</t>
  </si>
  <si>
    <t>Котов Павел</t>
  </si>
  <si>
    <t>Папуш Павел</t>
  </si>
  <si>
    <t>Полянских Максим</t>
  </si>
  <si>
    <t>Меновщиков Виктор</t>
  </si>
  <si>
    <t>Лабанов Сергей</t>
  </si>
  <si>
    <t>Гвоздев Олег</t>
  </si>
  <si>
    <t>Горбачёв Владислав</t>
  </si>
  <si>
    <t>Смирнов Тимур</t>
  </si>
  <si>
    <t>Мельников Александр</t>
  </si>
  <si>
    <t>Тузов Андрей</t>
  </si>
  <si>
    <t>Поспелов Андрей</t>
  </si>
  <si>
    <t>Лазарев Александр</t>
  </si>
  <si>
    <t>Лабасов Дмитрий</t>
  </si>
  <si>
    <t>Кузнецов Виктор</t>
  </si>
  <si>
    <t>Стратула Иван</t>
  </si>
  <si>
    <t>Стафеев Игорь</t>
  </si>
  <si>
    <t>Симонов Илья</t>
  </si>
  <si>
    <t>Квятковский Станислав</t>
  </si>
  <si>
    <t>Гущин Роман</t>
  </si>
  <si>
    <t>Шпунтов Денис</t>
  </si>
  <si>
    <t>Очагов Максим</t>
  </si>
  <si>
    <t>Прохоцкий Артем</t>
  </si>
  <si>
    <t>Малышев Антон</t>
  </si>
  <si>
    <t>Мещеряков Александр</t>
  </si>
  <si>
    <t>Белкин Никита</t>
  </si>
  <si>
    <t>Агафонов Александр</t>
  </si>
  <si>
    <t>Копейкин Илья</t>
  </si>
  <si>
    <t>1995     1994</t>
  </si>
  <si>
    <t>1995      1994</t>
  </si>
  <si>
    <t xml:space="preserve">Грызлов Илья        Гончаров Сергей </t>
  </si>
  <si>
    <t>1992    1998</t>
  </si>
  <si>
    <t>Горбачёв Владислав
Сучилин Александр</t>
  </si>
  <si>
    <t>1999
2000</t>
  </si>
  <si>
    <t>1998
1999</t>
  </si>
  <si>
    <t>Преснов Павел
Крюков Глеб</t>
  </si>
  <si>
    <t>2000
2000</t>
  </si>
  <si>
    <t>Липихин Даниил
Агафонов Александр</t>
  </si>
  <si>
    <t>2000
1999</t>
  </si>
  <si>
    <t>Седов Дмитрий        Сулим Максим</t>
  </si>
  <si>
    <t>Шайдурова Дарья</t>
  </si>
  <si>
    <t>Жукова Анна</t>
  </si>
  <si>
    <t>Папуш Светлана</t>
  </si>
  <si>
    <t>Попова Виктория</t>
  </si>
  <si>
    <t>Плюснина Анна</t>
  </si>
  <si>
    <t>Белова Екатерина</t>
  </si>
  <si>
    <t>Кочнева Юлия</t>
  </si>
  <si>
    <t>Комков Сергей</t>
  </si>
  <si>
    <t>Терин Артем</t>
  </si>
  <si>
    <t>Манушкин Дмитрий</t>
  </si>
  <si>
    <t>Липихин Даниил</t>
  </si>
  <si>
    <t>Крюков Глеб</t>
  </si>
  <si>
    <t>Михайлов Сергей</t>
  </si>
  <si>
    <t>Преснов Павел</t>
  </si>
  <si>
    <t>Молоков Артем</t>
  </si>
  <si>
    <t>Сучилин Александр</t>
  </si>
  <si>
    <t>Зайцев Антон</t>
  </si>
  <si>
    <t>Иманкулов Дастан</t>
  </si>
  <si>
    <t>Васильев Вячеслав</t>
  </si>
  <si>
    <t>Сулим Максим</t>
  </si>
  <si>
    <t>Васильев Илья</t>
  </si>
  <si>
    <t>Кириллов Илья</t>
  </si>
  <si>
    <t>Немчинов Матвей</t>
  </si>
  <si>
    <t>DSQ-R</t>
  </si>
  <si>
    <t>Бояркин Данил</t>
  </si>
  <si>
    <t>лучш.очки</t>
  </si>
  <si>
    <t>полуфинал, финал</t>
  </si>
  <si>
    <t>Котова Софья</t>
  </si>
  <si>
    <t>Пучнина Вероника</t>
  </si>
  <si>
    <t>Сапожникова Виктория</t>
  </si>
  <si>
    <t>Мосина Юлия</t>
  </si>
  <si>
    <t>Сеткин Кирилл</t>
  </si>
  <si>
    <t>Самохин Вячеслав</t>
  </si>
  <si>
    <t>Грачев Владислав</t>
  </si>
  <si>
    <t>Дяденко Александр</t>
  </si>
  <si>
    <t>Бурдин Павел</t>
  </si>
  <si>
    <t>Идильгужин Тимур</t>
  </si>
  <si>
    <t>Кочеев Михаил    Тищенко Дмитрий</t>
  </si>
  <si>
    <t>1995       1995</t>
  </si>
  <si>
    <t>Грызлов Илья       Слезин Павел</t>
  </si>
  <si>
    <t>1992    1992</t>
  </si>
  <si>
    <t>Овчинников Александр   Суставов Антон</t>
  </si>
  <si>
    <t>1994       1992</t>
  </si>
  <si>
    <t>Богданов Артём    Зайцев Антон</t>
  </si>
  <si>
    <t>1995       1996</t>
  </si>
  <si>
    <t>Гончаров Сергей   Манушкин Дмитрий</t>
  </si>
  <si>
    <t xml:space="preserve">Смирнов Павел   Башмаков Александр </t>
  </si>
  <si>
    <t>1995      1996</t>
  </si>
  <si>
    <t>Фетисов Никита    Грачев Владислав</t>
  </si>
  <si>
    <t>1999   1999</t>
  </si>
  <si>
    <t>Бурдин Павел     Матвеев Никита</t>
  </si>
  <si>
    <t>Овчинников Илья    Идильгужин Тимур</t>
  </si>
  <si>
    <t>1997       1998</t>
  </si>
  <si>
    <t>Баранов Николай   Стратула Иван</t>
  </si>
  <si>
    <t>1997       2000</t>
  </si>
  <si>
    <t>Липихин Даниил    Стафеев Игорь</t>
  </si>
  <si>
    <t>Лабанов Сергей   Меновщиков Виктор</t>
  </si>
  <si>
    <t>Шичкин Александр   Васильев Илья</t>
  </si>
  <si>
    <t>Герасимова Настасья</t>
  </si>
  <si>
    <t>Стороженко Ольга</t>
  </si>
  <si>
    <t>Макарова Алиса</t>
  </si>
  <si>
    <t>Малютина Елизавета</t>
  </si>
  <si>
    <t>Соломагина Мария</t>
  </si>
  <si>
    <t>Кокшарова Кристина</t>
  </si>
  <si>
    <t xml:space="preserve">Вьюгин Илья </t>
  </si>
  <si>
    <t>Лебедев Денис</t>
  </si>
  <si>
    <t>Матвеев Никита</t>
  </si>
  <si>
    <t>Дербин Андрей</t>
  </si>
  <si>
    <t>Медведчук Вячеслав</t>
  </si>
  <si>
    <t>Стрельцов Виктор</t>
  </si>
  <si>
    <t>Смирнов Николай</t>
  </si>
  <si>
    <t>Папуш Дмитрий</t>
  </si>
  <si>
    <t>Казаков Александр</t>
  </si>
  <si>
    <t>Баранов Владимир</t>
  </si>
  <si>
    <t>Сабиров Руслан</t>
  </si>
  <si>
    <t>Медведев Даниил</t>
  </si>
  <si>
    <t>Губайдуллин Артем</t>
  </si>
  <si>
    <r>
      <rPr>
        <sz val="11"/>
        <rFont val="Times New Roman"/>
        <family val="1"/>
      </rPr>
      <t xml:space="preserve">ОБЩИЙ  РЕЙТИНГ           </t>
    </r>
    <r>
      <rPr>
        <sz val="12"/>
        <rFont val="Times New Roman"/>
        <family val="1"/>
      </rPr>
      <t>возрастной категории U24          в_классе_С1Ж  на_27.07.2015</t>
    </r>
  </si>
  <si>
    <r>
      <rPr>
        <sz val="11"/>
        <rFont val="Times New Roman"/>
        <family val="1"/>
      </rPr>
      <t xml:space="preserve">ОБЩИЙ  РЕЙТИНГ           </t>
    </r>
    <r>
      <rPr>
        <sz val="12"/>
        <rFont val="Times New Roman"/>
        <family val="1"/>
      </rPr>
      <t>возрастной категории U24          в_классе_К1Ж  на_27.07.2015</t>
    </r>
  </si>
  <si>
    <r>
      <rPr>
        <sz val="11"/>
        <rFont val="Times New Roman"/>
        <family val="1"/>
      </rPr>
      <t xml:space="preserve">ОБЩИЙ  РЕЙТИНГ           </t>
    </r>
    <r>
      <rPr>
        <sz val="12"/>
        <rFont val="Times New Roman"/>
        <family val="1"/>
      </rPr>
      <t>возрастной категории U24          в_классе_К1М  на_27.07.2015</t>
    </r>
  </si>
  <si>
    <r>
      <rPr>
        <sz val="11"/>
        <rFont val="Times New Roman"/>
        <family val="1"/>
      </rPr>
      <t xml:space="preserve">ОБЩИЙ  РЕЙТИНГ           </t>
    </r>
    <r>
      <rPr>
        <sz val="12"/>
        <rFont val="Times New Roman"/>
        <family val="1"/>
      </rPr>
      <t>возрастной категории U24          в_классе_С2  на_27.07.2015</t>
    </r>
  </si>
  <si>
    <r>
      <rPr>
        <sz val="11"/>
        <rFont val="Times New Roman"/>
        <family val="1"/>
      </rPr>
      <t xml:space="preserve">ОБЩИЙ  РЕЙТИНГ           </t>
    </r>
    <r>
      <rPr>
        <sz val="12"/>
        <rFont val="Times New Roman"/>
        <family val="1"/>
      </rPr>
      <t>возрастной категории U24          в_классе_С1М  на_27.07.2015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</si>
</sst>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55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 tint="-0.1499900072813034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49" fillId="0" borderId="16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right"/>
    </xf>
    <xf numFmtId="0" fontId="49" fillId="32" borderId="21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top"/>
    </xf>
    <xf numFmtId="0" fontId="2" fillId="0" borderId="20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vertical="center"/>
    </xf>
    <xf numFmtId="0" fontId="1" fillId="33" borderId="28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49" fillId="0" borderId="31" xfId="0" applyFont="1" applyFill="1" applyBorder="1" applyAlignment="1">
      <alignment horizontal="right"/>
    </xf>
    <xf numFmtId="0" fontId="1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right" vertical="top"/>
    </xf>
    <xf numFmtId="49" fontId="2" fillId="0" borderId="18" xfId="0" applyNumberFormat="1" applyFont="1" applyFill="1" applyBorder="1" applyAlignment="1">
      <alignment vertical="center" wrapText="1"/>
    </xf>
    <xf numFmtId="49" fontId="1" fillId="0" borderId="34" xfId="0" applyNumberFormat="1" applyFont="1" applyFill="1" applyBorder="1" applyAlignment="1">
      <alignment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top"/>
    </xf>
    <xf numFmtId="49" fontId="2" fillId="0" borderId="18" xfId="0" applyNumberFormat="1" applyFont="1" applyFill="1" applyBorder="1" applyAlignment="1">
      <alignment vertical="center" wrapText="1"/>
    </xf>
    <xf numFmtId="49" fontId="1" fillId="0" borderId="34" xfId="0" applyNumberFormat="1" applyFont="1" applyFill="1" applyBorder="1" applyAlignment="1">
      <alignment horizontal="left" vertical="center" wrapText="1"/>
    </xf>
    <xf numFmtId="0" fontId="49" fillId="32" borderId="16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right" vertical="top"/>
    </xf>
    <xf numFmtId="0" fontId="4" fillId="32" borderId="19" xfId="0" applyFont="1" applyFill="1" applyBorder="1" applyAlignment="1">
      <alignment horizontal="right" vertical="center" wrapText="1"/>
    </xf>
    <xf numFmtId="0" fontId="49" fillId="35" borderId="21" xfId="0" applyFont="1" applyFill="1" applyBorder="1" applyAlignment="1">
      <alignment horizontal="right"/>
    </xf>
    <xf numFmtId="0" fontId="49" fillId="32" borderId="19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 vertical="center"/>
    </xf>
    <xf numFmtId="0" fontId="50" fillId="36" borderId="10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right"/>
    </xf>
    <xf numFmtId="49" fontId="1" fillId="0" borderId="33" xfId="0" applyNumberFormat="1" applyFont="1" applyFill="1" applyBorder="1" applyAlignment="1">
      <alignment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32" borderId="20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right" vertical="top"/>
    </xf>
    <xf numFmtId="0" fontId="49" fillId="35" borderId="16" xfId="0" applyFont="1" applyFill="1" applyBorder="1" applyAlignment="1">
      <alignment horizontal="right"/>
    </xf>
    <xf numFmtId="0" fontId="53" fillId="32" borderId="10" xfId="0" applyFont="1" applyFill="1" applyBorder="1" applyAlignment="1">
      <alignment horizontal="center" vertical="center" wrapText="1"/>
    </xf>
    <xf numFmtId="0" fontId="53" fillId="32" borderId="20" xfId="0" applyFont="1" applyFill="1" applyBorder="1" applyAlignment="1">
      <alignment horizontal="center" vertical="center" wrapText="1"/>
    </xf>
    <xf numFmtId="0" fontId="49" fillId="32" borderId="2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right" vertical="center"/>
    </xf>
    <xf numFmtId="0" fontId="0" fillId="0" borderId="39" xfId="0" applyFill="1" applyBorder="1" applyAlignment="1">
      <alignment horizontal="right"/>
    </xf>
    <xf numFmtId="0" fontId="0" fillId="0" borderId="39" xfId="0" applyFill="1" applyBorder="1" applyAlignment="1">
      <alignment/>
    </xf>
    <xf numFmtId="0" fontId="49" fillId="0" borderId="28" xfId="0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top"/>
    </xf>
    <xf numFmtId="0" fontId="53" fillId="32" borderId="1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right"/>
    </xf>
    <xf numFmtId="0" fontId="3" fillId="35" borderId="31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2" fillId="32" borderId="2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right" vertical="top"/>
    </xf>
    <xf numFmtId="0" fontId="49" fillId="32" borderId="26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zoomScale="120" zoomScaleNormal="120" zoomScalePageLayoutView="0" workbookViewId="0" topLeftCell="A1">
      <selection activeCell="R5" sqref="R5"/>
    </sheetView>
  </sheetViews>
  <sheetFormatPr defaultColWidth="9.00390625" defaultRowHeight="12.75"/>
  <cols>
    <col min="1" max="1" width="6.25390625" style="1" customWidth="1"/>
    <col min="2" max="2" width="20.625" style="11" customWidth="1"/>
    <col min="3" max="3" width="7.125" style="8" customWidth="1"/>
    <col min="4" max="4" width="5.625" style="8" customWidth="1"/>
    <col min="5" max="5" width="5.75390625" style="3" customWidth="1"/>
    <col min="6" max="6" width="5.625" style="1" customWidth="1"/>
    <col min="7" max="7" width="5.375" style="3" customWidth="1"/>
    <col min="8" max="8" width="5.75390625" style="3" customWidth="1"/>
    <col min="9" max="9" width="5.125" style="3" customWidth="1"/>
    <col min="10" max="16" width="5.75390625" style="3" customWidth="1"/>
    <col min="17" max="17" width="9.75390625" style="1" hidden="1" customWidth="1"/>
    <col min="18" max="18" width="11.00390625" style="1" customWidth="1"/>
    <col min="19" max="16384" width="9.125" style="1" customWidth="1"/>
  </cols>
  <sheetData>
    <row r="1" spans="1:18" s="9" customFormat="1" ht="21.75" customHeight="1" thickBot="1">
      <c r="A1" s="139" t="s">
        <v>234</v>
      </c>
      <c r="B1" s="140"/>
      <c r="C1" s="141"/>
      <c r="D1" s="145" t="s">
        <v>93</v>
      </c>
      <c r="E1" s="146"/>
      <c r="F1" s="146"/>
      <c r="G1" s="146"/>
      <c r="H1" s="146"/>
      <c r="I1" s="147"/>
      <c r="J1" s="145" t="s">
        <v>92</v>
      </c>
      <c r="K1" s="146"/>
      <c r="L1" s="146"/>
      <c r="M1" s="146"/>
      <c r="N1" s="146"/>
      <c r="O1" s="147"/>
      <c r="P1" s="94"/>
      <c r="Q1" s="18"/>
      <c r="R1" s="8"/>
    </row>
    <row r="2" spans="1:18" s="9" customFormat="1" ht="24.75" customHeight="1" thickBot="1">
      <c r="A2" s="142"/>
      <c r="B2" s="143"/>
      <c r="C2" s="144"/>
      <c r="D2" s="145" t="s">
        <v>76</v>
      </c>
      <c r="E2" s="146"/>
      <c r="F2" s="145" t="s">
        <v>77</v>
      </c>
      <c r="G2" s="147"/>
      <c r="H2" s="145" t="s">
        <v>78</v>
      </c>
      <c r="I2" s="147"/>
      <c r="J2" s="145" t="s">
        <v>76</v>
      </c>
      <c r="K2" s="146"/>
      <c r="L2" s="145" t="s">
        <v>77</v>
      </c>
      <c r="M2" s="147"/>
      <c r="N2" s="145" t="s">
        <v>181</v>
      </c>
      <c r="O2" s="147"/>
      <c r="P2" s="94"/>
      <c r="Q2" s="18"/>
      <c r="R2" s="8"/>
    </row>
    <row r="3" spans="1:18" s="8" customFormat="1" ht="39" thickBot="1">
      <c r="A3" s="25" t="s">
        <v>2</v>
      </c>
      <c r="B3" s="26" t="s">
        <v>3</v>
      </c>
      <c r="C3" s="17" t="s">
        <v>25</v>
      </c>
      <c r="D3" s="6" t="s">
        <v>4</v>
      </c>
      <c r="E3" s="10" t="s">
        <v>5</v>
      </c>
      <c r="F3" s="6" t="s">
        <v>4</v>
      </c>
      <c r="G3" s="10" t="s">
        <v>5</v>
      </c>
      <c r="H3" s="6" t="s">
        <v>4</v>
      </c>
      <c r="I3" s="10" t="s">
        <v>5</v>
      </c>
      <c r="J3" s="6" t="s">
        <v>4</v>
      </c>
      <c r="K3" s="10" t="s">
        <v>5</v>
      </c>
      <c r="L3" s="6" t="s">
        <v>4</v>
      </c>
      <c r="M3" s="10" t="s">
        <v>5</v>
      </c>
      <c r="N3" s="6" t="s">
        <v>4</v>
      </c>
      <c r="O3" s="10" t="s">
        <v>5</v>
      </c>
      <c r="P3" s="93" t="s">
        <v>180</v>
      </c>
      <c r="Q3" s="31" t="s">
        <v>83</v>
      </c>
      <c r="R3" s="31" t="s">
        <v>53</v>
      </c>
    </row>
    <row r="4" spans="1:18" ht="13.5" customHeight="1">
      <c r="A4" s="28">
        <f>1</f>
        <v>1</v>
      </c>
      <c r="B4" s="66" t="s">
        <v>16</v>
      </c>
      <c r="C4" s="67">
        <v>1994</v>
      </c>
      <c r="D4" s="68">
        <v>1</v>
      </c>
      <c r="E4" s="41">
        <v>1</v>
      </c>
      <c r="F4" s="14">
        <v>7</v>
      </c>
      <c r="G4" s="23">
        <v>7</v>
      </c>
      <c r="H4" s="14">
        <v>1</v>
      </c>
      <c r="I4" s="41">
        <v>0</v>
      </c>
      <c r="J4" s="68">
        <v>1</v>
      </c>
      <c r="K4" s="41">
        <v>1</v>
      </c>
      <c r="L4" s="68">
        <v>1</v>
      </c>
      <c r="M4" s="41">
        <v>0</v>
      </c>
      <c r="N4" s="68">
        <v>3</v>
      </c>
      <c r="O4" s="124">
        <v>3</v>
      </c>
      <c r="P4" s="117">
        <f>MIN(E4,G4,I4,K4,M4,O4)</f>
        <v>0</v>
      </c>
      <c r="Q4" s="118">
        <f>SUM(E4,G4,I4,K4,M4,O4)</f>
        <v>12</v>
      </c>
      <c r="R4" s="118">
        <f>Q4-MAX(E4,G4,I4,K4,M4,O4)</f>
        <v>5</v>
      </c>
    </row>
    <row r="5" spans="1:18" ht="13.5" customHeight="1">
      <c r="A5" s="28">
        <f aca="true" t="shared" si="0" ref="A5:A33">A4+1</f>
        <v>2</v>
      </c>
      <c r="B5" s="66" t="s">
        <v>15</v>
      </c>
      <c r="C5" s="67">
        <v>1995</v>
      </c>
      <c r="D5" s="68">
        <v>4</v>
      </c>
      <c r="E5" s="65">
        <v>4</v>
      </c>
      <c r="F5" s="68">
        <v>1</v>
      </c>
      <c r="G5" s="41">
        <v>0</v>
      </c>
      <c r="H5" s="68">
        <v>3</v>
      </c>
      <c r="I5" s="65">
        <v>3</v>
      </c>
      <c r="J5" s="68">
        <v>4</v>
      </c>
      <c r="K5" s="41">
        <v>4</v>
      </c>
      <c r="L5" s="68">
        <v>3</v>
      </c>
      <c r="M5" s="95">
        <v>3</v>
      </c>
      <c r="N5" s="68">
        <v>26</v>
      </c>
      <c r="O5" s="49">
        <v>26</v>
      </c>
      <c r="P5" s="119">
        <f>MIN(E5,G5,I5,K5,M5,O5)</f>
        <v>0</v>
      </c>
      <c r="Q5" s="19">
        <f>SUM(E5,G5,I5,K5,M5,O5)</f>
        <v>40</v>
      </c>
      <c r="R5" s="19">
        <f>Q5-MAX(E5,G5,I5,K5,M5,O5)</f>
        <v>14</v>
      </c>
    </row>
    <row r="6" spans="1:18" ht="13.5" customHeight="1">
      <c r="A6" s="28">
        <f t="shared" si="0"/>
        <v>3</v>
      </c>
      <c r="B6" s="66" t="s">
        <v>17</v>
      </c>
      <c r="C6" s="67">
        <v>1992</v>
      </c>
      <c r="D6" s="68">
        <v>5</v>
      </c>
      <c r="E6" s="65">
        <v>5</v>
      </c>
      <c r="F6" s="14">
        <v>3</v>
      </c>
      <c r="G6" s="23">
        <v>3</v>
      </c>
      <c r="H6" s="68">
        <v>4</v>
      </c>
      <c r="I6" s="65">
        <v>4</v>
      </c>
      <c r="J6" s="68">
        <v>2</v>
      </c>
      <c r="K6" s="41">
        <v>2</v>
      </c>
      <c r="L6" s="68">
        <v>2</v>
      </c>
      <c r="M6" s="95">
        <v>2</v>
      </c>
      <c r="N6" s="68">
        <v>4</v>
      </c>
      <c r="O6" s="49">
        <v>4</v>
      </c>
      <c r="P6" s="119">
        <f>MIN(E6,G6,I6,K6,M6,O6)</f>
        <v>2</v>
      </c>
      <c r="Q6" s="19">
        <f>SUM(E6,G6,I6,K6,M6,O6)</f>
        <v>20</v>
      </c>
      <c r="R6" s="19">
        <f>Q6-MAX(E6,G6,I6,K6,M6,O6)</f>
        <v>15</v>
      </c>
    </row>
    <row r="7" spans="1:18" ht="13.5" customHeight="1">
      <c r="A7" s="28">
        <f t="shared" si="0"/>
        <v>4</v>
      </c>
      <c r="B7" s="66" t="s">
        <v>32</v>
      </c>
      <c r="C7" s="67">
        <v>1994</v>
      </c>
      <c r="D7" s="68">
        <v>2</v>
      </c>
      <c r="E7" s="65">
        <v>2</v>
      </c>
      <c r="F7" s="68">
        <v>6</v>
      </c>
      <c r="G7" s="23">
        <v>6</v>
      </c>
      <c r="H7" s="68">
        <v>5</v>
      </c>
      <c r="I7" s="41">
        <v>5</v>
      </c>
      <c r="J7" s="68">
        <v>42</v>
      </c>
      <c r="K7" s="33">
        <v>41</v>
      </c>
      <c r="L7" s="68">
        <v>8</v>
      </c>
      <c r="M7" s="95">
        <v>8</v>
      </c>
      <c r="N7" s="68">
        <v>1</v>
      </c>
      <c r="O7" s="148">
        <v>1</v>
      </c>
      <c r="P7" s="119">
        <f>MIN(E7,G7,I7,K7,M7,O7)</f>
        <v>1</v>
      </c>
      <c r="Q7" s="19">
        <f>SUM(E7,G7,I7,K7,M7,O7)</f>
        <v>63</v>
      </c>
      <c r="R7" s="19">
        <f>Q7-MAX(E7,G7,I7,K7,M7,O7)</f>
        <v>22</v>
      </c>
    </row>
    <row r="8" spans="1:18" ht="13.5" customHeight="1">
      <c r="A8" s="28">
        <f t="shared" si="0"/>
        <v>5</v>
      </c>
      <c r="B8" s="66" t="s">
        <v>8</v>
      </c>
      <c r="C8" s="67">
        <v>1997</v>
      </c>
      <c r="D8" s="68">
        <v>8</v>
      </c>
      <c r="E8" s="65">
        <v>8</v>
      </c>
      <c r="F8" s="68">
        <v>15</v>
      </c>
      <c r="G8" s="23">
        <v>15</v>
      </c>
      <c r="H8" s="68">
        <v>6</v>
      </c>
      <c r="I8" s="41">
        <v>6</v>
      </c>
      <c r="J8" s="68">
        <v>3</v>
      </c>
      <c r="K8" s="41">
        <v>3</v>
      </c>
      <c r="L8" s="68">
        <v>4</v>
      </c>
      <c r="M8" s="95">
        <v>4</v>
      </c>
      <c r="N8" s="68">
        <v>2</v>
      </c>
      <c r="O8" s="49">
        <v>2</v>
      </c>
      <c r="P8" s="119">
        <f>MIN(E8,G8,I8,K8,M8,O8)</f>
        <v>2</v>
      </c>
      <c r="Q8" s="19">
        <f>SUM(E8,G8,I8,K8,M8,O8)</f>
        <v>38</v>
      </c>
      <c r="R8" s="19">
        <f>Q8-MAX(E8,G8,I8,K8,M8,O8)</f>
        <v>23</v>
      </c>
    </row>
    <row r="9" spans="1:18" ht="13.5" customHeight="1">
      <c r="A9" s="28">
        <f t="shared" si="0"/>
        <v>6</v>
      </c>
      <c r="B9" s="66" t="s">
        <v>68</v>
      </c>
      <c r="C9" s="67">
        <v>1994</v>
      </c>
      <c r="D9" s="68">
        <v>6</v>
      </c>
      <c r="E9" s="65">
        <v>6</v>
      </c>
      <c r="F9" s="68">
        <v>4</v>
      </c>
      <c r="G9" s="41">
        <v>4</v>
      </c>
      <c r="H9" s="68">
        <v>2</v>
      </c>
      <c r="I9" s="65">
        <v>2</v>
      </c>
      <c r="J9" s="68">
        <v>5</v>
      </c>
      <c r="K9" s="41">
        <v>5</v>
      </c>
      <c r="L9" s="68">
        <v>6</v>
      </c>
      <c r="M9" s="95">
        <v>6</v>
      </c>
      <c r="N9" s="68">
        <v>6</v>
      </c>
      <c r="O9" s="49">
        <v>6</v>
      </c>
      <c r="P9" s="119">
        <f>MIN(E9,G9,I9,K9,M9,O9)</f>
        <v>2</v>
      </c>
      <c r="Q9" s="19">
        <f>SUM(E9,G9,I9,K9,M9,O9)</f>
        <v>29</v>
      </c>
      <c r="R9" s="19">
        <f>Q9-MAX(E9,G9,I9,K9,M9,O9)</f>
        <v>23</v>
      </c>
    </row>
    <row r="10" spans="1:18" ht="13.5" customHeight="1">
      <c r="A10" s="28">
        <f t="shared" si="0"/>
        <v>7</v>
      </c>
      <c r="B10" s="66" t="s">
        <v>13</v>
      </c>
      <c r="C10" s="67">
        <v>1997</v>
      </c>
      <c r="D10" s="68">
        <v>7</v>
      </c>
      <c r="E10" s="65">
        <v>7</v>
      </c>
      <c r="F10" s="68">
        <v>2</v>
      </c>
      <c r="G10" s="41">
        <v>2</v>
      </c>
      <c r="H10" s="68">
        <v>8</v>
      </c>
      <c r="I10" s="41">
        <v>8</v>
      </c>
      <c r="J10" s="64">
        <v>16</v>
      </c>
      <c r="K10" s="41">
        <v>16</v>
      </c>
      <c r="L10" s="64">
        <v>7</v>
      </c>
      <c r="M10" s="95">
        <v>7</v>
      </c>
      <c r="N10" s="68">
        <v>5</v>
      </c>
      <c r="O10" s="49">
        <v>5</v>
      </c>
      <c r="P10" s="119">
        <f>MIN(E10,G10,I10,K10,M10,O10)</f>
        <v>2</v>
      </c>
      <c r="Q10" s="19">
        <f>SUM(E10,G10,I10,K10,M10,O10)</f>
        <v>45</v>
      </c>
      <c r="R10" s="19">
        <f>Q10-MAX(E10,G10,I10,K10,M10,O10)</f>
        <v>29</v>
      </c>
    </row>
    <row r="11" spans="1:18" ht="13.5" customHeight="1">
      <c r="A11" s="28">
        <f t="shared" si="0"/>
        <v>8</v>
      </c>
      <c r="B11" s="66" t="s">
        <v>33</v>
      </c>
      <c r="C11" s="67">
        <v>1998</v>
      </c>
      <c r="D11" s="68">
        <v>15</v>
      </c>
      <c r="E11" s="65">
        <v>15</v>
      </c>
      <c r="F11" s="68">
        <v>11</v>
      </c>
      <c r="G11" s="23">
        <v>11</v>
      </c>
      <c r="H11" s="68">
        <v>7</v>
      </c>
      <c r="I11" s="41">
        <v>7</v>
      </c>
      <c r="J11" s="68">
        <v>6</v>
      </c>
      <c r="K11" s="41">
        <v>6</v>
      </c>
      <c r="L11" s="68">
        <v>5</v>
      </c>
      <c r="M11" s="95">
        <v>5</v>
      </c>
      <c r="N11" s="68">
        <v>10</v>
      </c>
      <c r="O11" s="49">
        <v>10</v>
      </c>
      <c r="P11" s="119">
        <f>MIN(E11,G11,I11,K11,M11,O11)</f>
        <v>5</v>
      </c>
      <c r="Q11" s="19">
        <f>SUM(E11,G11,I11,K11,M11,O11)</f>
        <v>54</v>
      </c>
      <c r="R11" s="19">
        <f>Q11-MAX(E11,G11,I11,K11,M11,O11)</f>
        <v>39</v>
      </c>
    </row>
    <row r="12" spans="1:18" ht="13.5" customHeight="1">
      <c r="A12" s="28">
        <f t="shared" si="0"/>
        <v>9</v>
      </c>
      <c r="B12" s="66" t="s">
        <v>9</v>
      </c>
      <c r="C12" s="67">
        <v>1996</v>
      </c>
      <c r="D12" s="68">
        <v>3</v>
      </c>
      <c r="E12" s="65">
        <v>3</v>
      </c>
      <c r="F12" s="14">
        <v>5</v>
      </c>
      <c r="G12" s="23">
        <v>5</v>
      </c>
      <c r="H12" s="68">
        <v>12</v>
      </c>
      <c r="I12" s="65">
        <v>13</v>
      </c>
      <c r="J12" s="68">
        <v>21</v>
      </c>
      <c r="K12" s="41">
        <v>21</v>
      </c>
      <c r="L12" s="68">
        <v>12</v>
      </c>
      <c r="M12" s="95">
        <v>12</v>
      </c>
      <c r="N12" s="68">
        <v>7</v>
      </c>
      <c r="O12" s="49">
        <v>7</v>
      </c>
      <c r="P12" s="119">
        <f>MIN(E12,G12,I12,K12,M12,O12)</f>
        <v>3</v>
      </c>
      <c r="Q12" s="19">
        <f>SUM(E12,G12,I12,K12,M12,O12)</f>
        <v>61</v>
      </c>
      <c r="R12" s="19">
        <f>Q12-MAX(E12,G12,I12,K12,M12,O12)</f>
        <v>40</v>
      </c>
    </row>
    <row r="13" spans="1:18" ht="13.5" customHeight="1">
      <c r="A13" s="28">
        <f t="shared" si="0"/>
        <v>10</v>
      </c>
      <c r="B13" s="66" t="s">
        <v>14</v>
      </c>
      <c r="C13" s="67">
        <v>1996</v>
      </c>
      <c r="D13" s="68">
        <v>9</v>
      </c>
      <c r="E13" s="65">
        <v>9</v>
      </c>
      <c r="F13" s="68">
        <v>9</v>
      </c>
      <c r="G13" s="23">
        <v>9</v>
      </c>
      <c r="H13" s="68">
        <v>9</v>
      </c>
      <c r="I13" s="41">
        <v>9</v>
      </c>
      <c r="J13" s="68">
        <v>25</v>
      </c>
      <c r="K13" s="41">
        <v>25</v>
      </c>
      <c r="L13" s="68">
        <v>10</v>
      </c>
      <c r="M13" s="95">
        <v>10</v>
      </c>
      <c r="N13" s="68">
        <v>17</v>
      </c>
      <c r="O13" s="49">
        <v>17</v>
      </c>
      <c r="P13" s="119">
        <f>MIN(E13,G13,I13,K13,M13,O13)</f>
        <v>9</v>
      </c>
      <c r="Q13" s="19">
        <f>SUM(E13,G13,I13,K13,M13,O13)</f>
        <v>79</v>
      </c>
      <c r="R13" s="19">
        <f>Q13-MAX(E13,G13,I13,K13,M13,O13)</f>
        <v>54</v>
      </c>
    </row>
    <row r="14" spans="1:18" ht="13.5" customHeight="1">
      <c r="A14" s="28">
        <f t="shared" si="0"/>
        <v>11</v>
      </c>
      <c r="B14" s="66" t="s">
        <v>35</v>
      </c>
      <c r="C14" s="67">
        <v>1998</v>
      </c>
      <c r="D14" s="68">
        <v>18</v>
      </c>
      <c r="E14" s="65">
        <v>18</v>
      </c>
      <c r="F14" s="68">
        <v>14</v>
      </c>
      <c r="G14" s="23">
        <v>14</v>
      </c>
      <c r="H14" s="68">
        <v>15</v>
      </c>
      <c r="I14" s="41">
        <v>15</v>
      </c>
      <c r="J14" s="68">
        <v>12</v>
      </c>
      <c r="K14" s="41">
        <v>12</v>
      </c>
      <c r="L14" s="68">
        <v>9</v>
      </c>
      <c r="M14" s="95">
        <v>9</v>
      </c>
      <c r="N14" s="68">
        <v>11</v>
      </c>
      <c r="O14" s="49">
        <v>11</v>
      </c>
      <c r="P14" s="119">
        <f>MIN(E14,G14,I14,K14,M14,O14)</f>
        <v>9</v>
      </c>
      <c r="Q14" s="19">
        <f>SUM(E14,G14,I14,K14,M14,O14)</f>
        <v>79</v>
      </c>
      <c r="R14" s="19">
        <f>Q14-MAX(E14,G14,I14,K14,M14,O14)</f>
        <v>61</v>
      </c>
    </row>
    <row r="15" spans="1:18" ht="13.5" customHeight="1">
      <c r="A15" s="28">
        <f t="shared" si="0"/>
        <v>12</v>
      </c>
      <c r="B15" s="66" t="s">
        <v>43</v>
      </c>
      <c r="C15" s="67">
        <v>1998</v>
      </c>
      <c r="D15" s="68">
        <v>10</v>
      </c>
      <c r="E15" s="65">
        <v>10</v>
      </c>
      <c r="F15" s="68">
        <v>10</v>
      </c>
      <c r="G15" s="23">
        <v>10</v>
      </c>
      <c r="H15" s="68">
        <v>14</v>
      </c>
      <c r="I15" s="65">
        <v>14</v>
      </c>
      <c r="J15" s="68">
        <v>10</v>
      </c>
      <c r="K15" s="41">
        <v>10</v>
      </c>
      <c r="L15" s="68">
        <v>18</v>
      </c>
      <c r="M15" s="95">
        <v>18</v>
      </c>
      <c r="N15" s="68">
        <v>18</v>
      </c>
      <c r="O15" s="49">
        <v>18</v>
      </c>
      <c r="P15" s="119">
        <f>MIN(E15,G15,I15,K15,M15,O15)</f>
        <v>10</v>
      </c>
      <c r="Q15" s="19">
        <f>SUM(E15,G15,I15,K15,M15,O15)</f>
        <v>80</v>
      </c>
      <c r="R15" s="19">
        <f>Q15-MAX(E15,G15,I15,K15,M15,O15)</f>
        <v>62</v>
      </c>
    </row>
    <row r="16" spans="1:18" ht="13.5" customHeight="1">
      <c r="A16" s="28">
        <f t="shared" si="0"/>
        <v>13</v>
      </c>
      <c r="B16" s="66" t="s">
        <v>127</v>
      </c>
      <c r="C16" s="67">
        <v>1996</v>
      </c>
      <c r="D16" s="68">
        <v>12</v>
      </c>
      <c r="E16" s="65">
        <v>12</v>
      </c>
      <c r="F16" s="68">
        <v>19</v>
      </c>
      <c r="G16" s="23">
        <v>19</v>
      </c>
      <c r="H16" s="68">
        <v>25</v>
      </c>
      <c r="I16" s="41">
        <v>25</v>
      </c>
      <c r="J16" s="68">
        <v>7</v>
      </c>
      <c r="K16" s="41">
        <v>7</v>
      </c>
      <c r="L16" s="14">
        <v>41</v>
      </c>
      <c r="M16" s="65">
        <v>41</v>
      </c>
      <c r="N16" s="68">
        <v>8</v>
      </c>
      <c r="O16" s="49">
        <v>8</v>
      </c>
      <c r="P16" s="119">
        <f>MIN(E16,G16,I16,K16,M16,O16)</f>
        <v>7</v>
      </c>
      <c r="Q16" s="19">
        <f>SUM(E16,G16,I16,K16,M16,O16)</f>
        <v>112</v>
      </c>
      <c r="R16" s="19">
        <f>Q16-MAX(E16,G16,I16,K16,M16,O16)</f>
        <v>71</v>
      </c>
    </row>
    <row r="17" spans="1:18" ht="13.5" customHeight="1">
      <c r="A17" s="28">
        <f t="shared" si="0"/>
        <v>14</v>
      </c>
      <c r="B17" s="66" t="s">
        <v>128</v>
      </c>
      <c r="C17" s="67">
        <v>2000</v>
      </c>
      <c r="D17" s="68">
        <v>28</v>
      </c>
      <c r="E17" s="65">
        <v>28</v>
      </c>
      <c r="F17" s="68">
        <v>17</v>
      </c>
      <c r="G17" s="23">
        <v>17</v>
      </c>
      <c r="H17" s="68">
        <v>10</v>
      </c>
      <c r="I17" s="41">
        <v>10</v>
      </c>
      <c r="J17" s="68">
        <v>13</v>
      </c>
      <c r="K17" s="41">
        <v>13</v>
      </c>
      <c r="L17" s="68">
        <v>16</v>
      </c>
      <c r="M17" s="95">
        <v>16</v>
      </c>
      <c r="N17" s="68">
        <v>19</v>
      </c>
      <c r="O17" s="49">
        <v>19</v>
      </c>
      <c r="P17" s="119">
        <f>MIN(E17,G17,I17,K17,M17,O17)</f>
        <v>10</v>
      </c>
      <c r="Q17" s="19">
        <f>SUM(E17,G17,I17,K17,M17,O17)</f>
        <v>103</v>
      </c>
      <c r="R17" s="19">
        <f>Q17-MAX(E17,G17,I17,K17,M17,O17)</f>
        <v>75</v>
      </c>
    </row>
    <row r="18" spans="1:18" ht="13.5" customHeight="1">
      <c r="A18" s="28">
        <f t="shared" si="0"/>
        <v>15</v>
      </c>
      <c r="B18" s="85" t="s">
        <v>12</v>
      </c>
      <c r="C18" s="67">
        <v>1994</v>
      </c>
      <c r="D18" s="68">
        <v>17</v>
      </c>
      <c r="E18" s="65">
        <v>17</v>
      </c>
      <c r="F18" s="68">
        <v>16</v>
      </c>
      <c r="G18" s="23">
        <v>16</v>
      </c>
      <c r="H18" s="68">
        <v>16</v>
      </c>
      <c r="I18" s="41">
        <v>16</v>
      </c>
      <c r="J18" s="68">
        <v>11</v>
      </c>
      <c r="K18" s="41">
        <v>11</v>
      </c>
      <c r="L18" s="68">
        <v>15</v>
      </c>
      <c r="M18" s="95">
        <v>15</v>
      </c>
      <c r="N18" s="68">
        <v>28</v>
      </c>
      <c r="O18" s="49">
        <v>28</v>
      </c>
      <c r="P18" s="119">
        <f>MIN(E18,G18,I18,K18,M18,O18)</f>
        <v>11</v>
      </c>
      <c r="Q18" s="19">
        <f>SUM(E18,G18,I18,K18,M18,O18)</f>
        <v>103</v>
      </c>
      <c r="R18" s="19">
        <f>Q18-MAX(E18,G18,I18,K18,M18,O18)</f>
        <v>75</v>
      </c>
    </row>
    <row r="19" spans="1:18" ht="13.5" customHeight="1">
      <c r="A19" s="28">
        <f t="shared" si="0"/>
        <v>16</v>
      </c>
      <c r="B19" s="66" t="s">
        <v>42</v>
      </c>
      <c r="C19" s="67">
        <v>1998</v>
      </c>
      <c r="D19" s="68">
        <v>19</v>
      </c>
      <c r="E19" s="65">
        <v>19</v>
      </c>
      <c r="F19" s="68">
        <v>12</v>
      </c>
      <c r="G19" s="23">
        <v>12</v>
      </c>
      <c r="H19" s="68">
        <v>21</v>
      </c>
      <c r="I19" s="41">
        <v>21</v>
      </c>
      <c r="J19" s="68">
        <v>14</v>
      </c>
      <c r="K19" s="41">
        <v>14</v>
      </c>
      <c r="L19" s="68">
        <v>14</v>
      </c>
      <c r="M19" s="95">
        <v>14</v>
      </c>
      <c r="N19" s="68">
        <v>16</v>
      </c>
      <c r="O19" s="49">
        <v>16</v>
      </c>
      <c r="P19" s="119">
        <f>MIN(E19,G19,I19,K19,M19,O19)</f>
        <v>12</v>
      </c>
      <c r="Q19" s="19">
        <f>SUM(E19,G19,I19,K19,M19,O19)</f>
        <v>96</v>
      </c>
      <c r="R19" s="19">
        <f>Q19-MAX(E19,G19,I19,K19,M19,O19)</f>
        <v>75</v>
      </c>
    </row>
    <row r="20" spans="1:18" ht="13.5" customHeight="1">
      <c r="A20" s="28">
        <f t="shared" si="0"/>
        <v>17</v>
      </c>
      <c r="B20" s="66" t="s">
        <v>41</v>
      </c>
      <c r="C20" s="67">
        <v>1995</v>
      </c>
      <c r="D20" s="68">
        <v>23</v>
      </c>
      <c r="E20" s="65">
        <v>23</v>
      </c>
      <c r="F20" s="68">
        <v>21</v>
      </c>
      <c r="G20" s="23">
        <v>21</v>
      </c>
      <c r="H20" s="68">
        <v>11</v>
      </c>
      <c r="I20" s="41">
        <v>11</v>
      </c>
      <c r="J20" s="68">
        <v>18</v>
      </c>
      <c r="K20" s="41">
        <v>18</v>
      </c>
      <c r="L20" s="68">
        <v>11</v>
      </c>
      <c r="M20" s="95">
        <v>11</v>
      </c>
      <c r="N20" s="68">
        <v>15</v>
      </c>
      <c r="O20" s="49">
        <v>15</v>
      </c>
      <c r="P20" s="119">
        <f>MIN(E20,G20,I20,K20,M20,O20)</f>
        <v>11</v>
      </c>
      <c r="Q20" s="19">
        <f>SUM(E20,G20,I20,K20,M20,O20)</f>
        <v>99</v>
      </c>
      <c r="R20" s="19">
        <f>Q20-MAX(E20,G20,I20,K20,M20,O20)</f>
        <v>76</v>
      </c>
    </row>
    <row r="21" spans="1:18" ht="13.5" customHeight="1">
      <c r="A21" s="28">
        <f t="shared" si="0"/>
        <v>18</v>
      </c>
      <c r="B21" s="66" t="s">
        <v>126</v>
      </c>
      <c r="C21" s="67">
        <v>2000</v>
      </c>
      <c r="D21" s="68">
        <v>11</v>
      </c>
      <c r="E21" s="65">
        <v>11</v>
      </c>
      <c r="F21" s="68">
        <v>26</v>
      </c>
      <c r="G21" s="23">
        <v>26</v>
      </c>
      <c r="H21" s="68">
        <v>23</v>
      </c>
      <c r="I21" s="41">
        <v>23</v>
      </c>
      <c r="J21" s="68">
        <v>23</v>
      </c>
      <c r="K21" s="41">
        <v>23</v>
      </c>
      <c r="L21" s="68">
        <v>13</v>
      </c>
      <c r="M21" s="95">
        <v>13</v>
      </c>
      <c r="N21" s="68">
        <v>9</v>
      </c>
      <c r="O21" s="49">
        <v>9</v>
      </c>
      <c r="P21" s="119">
        <f>MIN(E21,G21,I21,K21,M21,O21)</f>
        <v>9</v>
      </c>
      <c r="Q21" s="19">
        <f>SUM(E21,G21,I21,K21,M21,O21)</f>
        <v>105</v>
      </c>
      <c r="R21" s="19">
        <f>Q21-MAX(E21,G21,I21,K21,M21,O21)</f>
        <v>79</v>
      </c>
    </row>
    <row r="22" spans="1:18" ht="13.5" customHeight="1">
      <c r="A22" s="28">
        <f t="shared" si="0"/>
        <v>19</v>
      </c>
      <c r="B22" s="66" t="s">
        <v>23</v>
      </c>
      <c r="C22" s="67">
        <v>1997</v>
      </c>
      <c r="D22" s="68">
        <v>22</v>
      </c>
      <c r="E22" s="65">
        <v>22</v>
      </c>
      <c r="F22" s="68">
        <v>20</v>
      </c>
      <c r="G22" s="41">
        <v>20</v>
      </c>
      <c r="H22" s="68">
        <v>24</v>
      </c>
      <c r="I22" s="41">
        <v>24</v>
      </c>
      <c r="J22" s="68">
        <v>8</v>
      </c>
      <c r="K22" s="41">
        <v>8</v>
      </c>
      <c r="L22" s="68">
        <v>17</v>
      </c>
      <c r="M22" s="95">
        <v>17</v>
      </c>
      <c r="N22" s="68">
        <v>13</v>
      </c>
      <c r="O22" s="49">
        <v>13</v>
      </c>
      <c r="P22" s="119">
        <f>MIN(E22,G22,I22,K22,M22,O22)</f>
        <v>8</v>
      </c>
      <c r="Q22" s="19">
        <f>SUM(E22,G22,I22,K22,M22,O22)</f>
        <v>104</v>
      </c>
      <c r="R22" s="19">
        <f>Q22-MAX(E22,G22,I22,K22,M22,O22)</f>
        <v>80</v>
      </c>
    </row>
    <row r="23" spans="1:18" ht="13.5" customHeight="1">
      <c r="A23" s="28">
        <f t="shared" si="0"/>
        <v>20</v>
      </c>
      <c r="B23" s="66" t="s">
        <v>11</v>
      </c>
      <c r="C23" s="67">
        <v>1995</v>
      </c>
      <c r="D23" s="68">
        <v>13</v>
      </c>
      <c r="E23" s="65">
        <v>13</v>
      </c>
      <c r="F23" s="68">
        <v>8</v>
      </c>
      <c r="G23" s="44">
        <v>8</v>
      </c>
      <c r="H23" s="68">
        <v>20</v>
      </c>
      <c r="I23" s="41">
        <v>20</v>
      </c>
      <c r="J23" s="68">
        <v>20</v>
      </c>
      <c r="K23" s="41">
        <v>20</v>
      </c>
      <c r="L23" s="68">
        <v>19</v>
      </c>
      <c r="M23" s="95">
        <v>19</v>
      </c>
      <c r="N23" s="68">
        <v>23</v>
      </c>
      <c r="O23" s="49">
        <v>23</v>
      </c>
      <c r="P23" s="119">
        <f>MIN(E23,G23,I23,K23,M23,O23)</f>
        <v>8</v>
      </c>
      <c r="Q23" s="19">
        <f>SUM(E23,G23,I23,K23,M23,O23)</f>
        <v>103</v>
      </c>
      <c r="R23" s="19">
        <f>Q23-MAX(E23,G23,I23,K23,M23,O23)</f>
        <v>80</v>
      </c>
    </row>
    <row r="24" spans="1:18" ht="13.5" customHeight="1">
      <c r="A24" s="28">
        <f t="shared" si="0"/>
        <v>21</v>
      </c>
      <c r="B24" s="66" t="s">
        <v>47</v>
      </c>
      <c r="C24" s="67">
        <v>1999</v>
      </c>
      <c r="D24" s="68">
        <v>16</v>
      </c>
      <c r="E24" s="65">
        <v>16</v>
      </c>
      <c r="F24" s="68">
        <v>18</v>
      </c>
      <c r="G24" s="23">
        <v>18</v>
      </c>
      <c r="H24" s="68">
        <v>18</v>
      </c>
      <c r="I24" s="41">
        <v>18</v>
      </c>
      <c r="J24" s="68">
        <v>19</v>
      </c>
      <c r="K24" s="95">
        <v>19</v>
      </c>
      <c r="L24" s="68">
        <v>20</v>
      </c>
      <c r="M24" s="95">
        <v>20</v>
      </c>
      <c r="N24" s="68">
        <v>12</v>
      </c>
      <c r="O24" s="49">
        <v>12</v>
      </c>
      <c r="P24" s="119">
        <f>MIN(E24,G24,I24,K24,M24,O24)</f>
        <v>12</v>
      </c>
      <c r="Q24" s="19">
        <f>SUM(E24,G24,I24,K24,M24,O24)</f>
        <v>103</v>
      </c>
      <c r="R24" s="19">
        <f>Q24-MAX(E24,G24,I24,K24,M24,O24)</f>
        <v>83</v>
      </c>
    </row>
    <row r="25" spans="1:18" ht="13.5" customHeight="1">
      <c r="A25" s="28">
        <f t="shared" si="0"/>
        <v>22</v>
      </c>
      <c r="B25" s="66" t="s">
        <v>34</v>
      </c>
      <c r="C25" s="67">
        <v>1998</v>
      </c>
      <c r="D25" s="14">
        <v>21</v>
      </c>
      <c r="E25" s="65">
        <v>21</v>
      </c>
      <c r="F25" s="68">
        <v>25</v>
      </c>
      <c r="G25" s="23">
        <v>25</v>
      </c>
      <c r="H25" s="68">
        <v>19</v>
      </c>
      <c r="I25" s="41">
        <v>19</v>
      </c>
      <c r="J25" s="68">
        <v>9</v>
      </c>
      <c r="K25" s="41">
        <v>9</v>
      </c>
      <c r="L25" s="14">
        <v>23</v>
      </c>
      <c r="M25" s="95">
        <v>23</v>
      </c>
      <c r="N25" s="68">
        <v>14</v>
      </c>
      <c r="O25" s="49">
        <v>14</v>
      </c>
      <c r="P25" s="119">
        <f>MIN(E25,G25,I25,K25,M25,O25)</f>
        <v>9</v>
      </c>
      <c r="Q25" s="19">
        <f>SUM(E25,G25,I25,K25,M25,O25)</f>
        <v>111</v>
      </c>
      <c r="R25" s="19">
        <f>Q25-MAX(E25,G25,I25,K25,M25,O25)</f>
        <v>86</v>
      </c>
    </row>
    <row r="26" spans="1:18" ht="13.5" customHeight="1">
      <c r="A26" s="28">
        <f t="shared" si="0"/>
        <v>23</v>
      </c>
      <c r="B26" s="66" t="s">
        <v>79</v>
      </c>
      <c r="C26" s="67">
        <v>1998</v>
      </c>
      <c r="D26" s="14">
        <v>35</v>
      </c>
      <c r="E26" s="65">
        <v>35</v>
      </c>
      <c r="F26" s="68">
        <v>27</v>
      </c>
      <c r="G26" s="23">
        <v>27</v>
      </c>
      <c r="H26" s="68">
        <v>17</v>
      </c>
      <c r="I26" s="41">
        <v>17</v>
      </c>
      <c r="J26" s="68">
        <v>29</v>
      </c>
      <c r="K26" s="41">
        <v>29</v>
      </c>
      <c r="L26" s="68">
        <v>21</v>
      </c>
      <c r="M26" s="95">
        <v>21</v>
      </c>
      <c r="N26" s="68">
        <v>20</v>
      </c>
      <c r="O26" s="49">
        <v>20</v>
      </c>
      <c r="P26" s="119">
        <f>MIN(E26,G26,I26,K26,M26,O26)</f>
        <v>17</v>
      </c>
      <c r="Q26" s="19">
        <f>SUM(E26,G26,I26,K26,M26,O26)</f>
        <v>149</v>
      </c>
      <c r="R26" s="19">
        <f>Q26-MAX(E26,G26,I26,K26,M26,O26)</f>
        <v>114</v>
      </c>
    </row>
    <row r="27" spans="1:18" ht="13.5" customHeight="1">
      <c r="A27" s="28">
        <f t="shared" si="0"/>
        <v>24</v>
      </c>
      <c r="B27" s="66" t="s">
        <v>82</v>
      </c>
      <c r="C27" s="67">
        <v>1999</v>
      </c>
      <c r="D27" s="68">
        <v>26</v>
      </c>
      <c r="E27" s="65">
        <v>26</v>
      </c>
      <c r="F27" s="68">
        <v>24</v>
      </c>
      <c r="G27" s="23">
        <v>24</v>
      </c>
      <c r="H27" s="68">
        <v>27</v>
      </c>
      <c r="I27" s="41">
        <v>27</v>
      </c>
      <c r="J27" s="68">
        <v>22</v>
      </c>
      <c r="K27" s="41">
        <v>22</v>
      </c>
      <c r="L27" s="14">
        <v>25</v>
      </c>
      <c r="M27" s="95">
        <v>25</v>
      </c>
      <c r="N27" s="68">
        <v>21</v>
      </c>
      <c r="O27" s="49">
        <v>21</v>
      </c>
      <c r="P27" s="119">
        <f>MIN(E27,G27,I27,K27,M27,O27)</f>
        <v>21</v>
      </c>
      <c r="Q27" s="19">
        <f>SUM(E27,G27,I27,K27,M27,O27)</f>
        <v>145</v>
      </c>
      <c r="R27" s="19">
        <f>Q27-MAX(E27,G27,I27,K27,M27,O27)</f>
        <v>118</v>
      </c>
    </row>
    <row r="28" spans="1:18" ht="13.5" customHeight="1">
      <c r="A28" s="28">
        <f t="shared" si="0"/>
        <v>25</v>
      </c>
      <c r="B28" s="66" t="s">
        <v>10</v>
      </c>
      <c r="C28" s="67">
        <v>1995</v>
      </c>
      <c r="D28" s="68">
        <v>14</v>
      </c>
      <c r="E28" s="65">
        <v>14</v>
      </c>
      <c r="F28" s="68">
        <v>13</v>
      </c>
      <c r="G28" s="23">
        <v>13</v>
      </c>
      <c r="H28" s="68">
        <v>13</v>
      </c>
      <c r="I28" s="41">
        <v>14</v>
      </c>
      <c r="J28" s="114">
        <v>100</v>
      </c>
      <c r="K28" s="98">
        <v>41</v>
      </c>
      <c r="L28" s="114">
        <v>100</v>
      </c>
      <c r="M28" s="38">
        <v>41</v>
      </c>
      <c r="N28" s="114">
        <v>100</v>
      </c>
      <c r="O28" s="149">
        <v>41</v>
      </c>
      <c r="P28" s="119">
        <f>MIN(E28,G28,I28,K28,M28,O28)</f>
        <v>13</v>
      </c>
      <c r="Q28" s="19">
        <f>SUM(E28,G28,I28,K28,M28,O28)</f>
        <v>164</v>
      </c>
      <c r="R28" s="19">
        <f>Q28-MAX(E28,G28,I28,K28,M28,O28)</f>
        <v>123</v>
      </c>
    </row>
    <row r="29" spans="1:18" ht="13.5" customHeight="1">
      <c r="A29" s="28">
        <f t="shared" si="0"/>
        <v>26</v>
      </c>
      <c r="B29" s="66" t="s">
        <v>39</v>
      </c>
      <c r="C29" s="67">
        <v>1997</v>
      </c>
      <c r="D29" s="14">
        <v>24</v>
      </c>
      <c r="E29" s="65">
        <v>24</v>
      </c>
      <c r="F29" s="68">
        <v>38</v>
      </c>
      <c r="G29" s="23">
        <v>38</v>
      </c>
      <c r="H29" s="68">
        <v>26</v>
      </c>
      <c r="I29" s="41">
        <v>26</v>
      </c>
      <c r="J29" s="68">
        <v>17</v>
      </c>
      <c r="K29" s="41">
        <v>17</v>
      </c>
      <c r="L29" s="68">
        <v>42</v>
      </c>
      <c r="M29" s="95">
        <v>41</v>
      </c>
      <c r="N29" s="68">
        <v>24</v>
      </c>
      <c r="O29" s="49">
        <v>24</v>
      </c>
      <c r="P29" s="119">
        <f>MIN(E29,G29,I29,K29,M29,O29)</f>
        <v>17</v>
      </c>
      <c r="Q29" s="19">
        <f>SUM(E29,G29,I29,K29,M29,O29)</f>
        <v>170</v>
      </c>
      <c r="R29" s="19">
        <f>Q29-MAX(E29,G29,I29,K29,M29,O29)</f>
        <v>129</v>
      </c>
    </row>
    <row r="30" spans="1:18" ht="13.5" customHeight="1">
      <c r="A30" s="28">
        <f t="shared" si="0"/>
        <v>27</v>
      </c>
      <c r="B30" s="66" t="s">
        <v>95</v>
      </c>
      <c r="C30" s="67">
        <v>1997</v>
      </c>
      <c r="D30" s="68">
        <v>20</v>
      </c>
      <c r="E30" s="65">
        <v>20</v>
      </c>
      <c r="F30" s="68">
        <v>23</v>
      </c>
      <c r="G30" s="23">
        <v>23</v>
      </c>
      <c r="H30" s="39" t="s">
        <v>49</v>
      </c>
      <c r="I30" s="86">
        <v>41</v>
      </c>
      <c r="J30" s="68">
        <v>24</v>
      </c>
      <c r="K30" s="41">
        <v>24</v>
      </c>
      <c r="L30" s="39" t="s">
        <v>49</v>
      </c>
      <c r="M30" s="38">
        <v>41</v>
      </c>
      <c r="N30" s="68">
        <v>27</v>
      </c>
      <c r="O30" s="49">
        <v>27</v>
      </c>
      <c r="P30" s="119">
        <f>MIN(E30,G30,I30,K30,M30,O30)</f>
        <v>20</v>
      </c>
      <c r="Q30" s="19">
        <f>SUM(E30,G30,I30,K30,M30,O30)</f>
        <v>176</v>
      </c>
      <c r="R30" s="19">
        <f>Q30-MAX(E30,G30,I30,K30,M30,O30)</f>
        <v>135</v>
      </c>
    </row>
    <row r="31" spans="1:18" ht="13.5" customHeight="1">
      <c r="A31" s="28">
        <f t="shared" si="0"/>
        <v>28</v>
      </c>
      <c r="B31" s="66" t="s">
        <v>219</v>
      </c>
      <c r="C31" s="67">
        <v>1995</v>
      </c>
      <c r="D31" s="114">
        <v>100</v>
      </c>
      <c r="E31" s="103">
        <v>41</v>
      </c>
      <c r="F31" s="114">
        <v>100</v>
      </c>
      <c r="G31" s="98">
        <v>41</v>
      </c>
      <c r="H31" s="114">
        <v>100</v>
      </c>
      <c r="I31" s="98">
        <v>41</v>
      </c>
      <c r="J31" s="14">
        <v>15</v>
      </c>
      <c r="K31" s="41">
        <v>15</v>
      </c>
      <c r="L31" s="68">
        <v>22</v>
      </c>
      <c r="M31" s="95">
        <v>22</v>
      </c>
      <c r="N31" s="14">
        <v>25</v>
      </c>
      <c r="O31" s="49">
        <v>25</v>
      </c>
      <c r="P31" s="119">
        <f>MIN(E31,G31,I31,K31,M31,O31)</f>
        <v>15</v>
      </c>
      <c r="Q31" s="19">
        <f>SUM(E31,G31,I31,K31,M31,O31)</f>
        <v>185</v>
      </c>
      <c r="R31" s="19">
        <f>Q31-MAX(E31,G31,I31,K31,M31,O31)</f>
        <v>144</v>
      </c>
    </row>
    <row r="32" spans="1:18" ht="13.5" customHeight="1">
      <c r="A32" s="28">
        <f t="shared" si="0"/>
        <v>29</v>
      </c>
      <c r="B32" s="66" t="s">
        <v>69</v>
      </c>
      <c r="C32" s="67">
        <v>1998</v>
      </c>
      <c r="D32" s="14">
        <v>31</v>
      </c>
      <c r="E32" s="65">
        <v>31</v>
      </c>
      <c r="F32" s="68">
        <v>22</v>
      </c>
      <c r="G32" s="23">
        <v>22</v>
      </c>
      <c r="H32" s="68">
        <v>31</v>
      </c>
      <c r="I32" s="41">
        <v>31</v>
      </c>
      <c r="J32" s="14">
        <v>27</v>
      </c>
      <c r="K32" s="41">
        <v>27</v>
      </c>
      <c r="L32" s="68">
        <v>34</v>
      </c>
      <c r="M32" s="95">
        <v>34</v>
      </c>
      <c r="N32" s="125">
        <v>34</v>
      </c>
      <c r="O32" s="122">
        <v>41</v>
      </c>
      <c r="P32" s="119">
        <f>MIN(E32,G32,I32,K32,M32,O32)</f>
        <v>22</v>
      </c>
      <c r="Q32" s="19">
        <f>SUM(E32,G32,I32,K32,M32,O32)</f>
        <v>186</v>
      </c>
      <c r="R32" s="19">
        <f>Q32-MAX(E32,G32,I32,K32,M32,O32)</f>
        <v>145</v>
      </c>
    </row>
    <row r="33" spans="1:18" ht="13.5" customHeight="1">
      <c r="A33" s="28">
        <f t="shared" si="0"/>
        <v>30</v>
      </c>
      <c r="B33" s="66" t="s">
        <v>80</v>
      </c>
      <c r="C33" s="67">
        <v>1997</v>
      </c>
      <c r="D33" s="68">
        <v>30</v>
      </c>
      <c r="E33" s="65">
        <v>30</v>
      </c>
      <c r="F33" s="68">
        <v>30</v>
      </c>
      <c r="G33" s="23">
        <v>30</v>
      </c>
      <c r="H33" s="68">
        <v>28</v>
      </c>
      <c r="I33" s="41">
        <v>28</v>
      </c>
      <c r="J33" s="68">
        <v>28</v>
      </c>
      <c r="K33" s="41">
        <v>28</v>
      </c>
      <c r="L33" s="14">
        <v>33</v>
      </c>
      <c r="M33" s="95">
        <v>33</v>
      </c>
      <c r="N33" s="123">
        <v>33</v>
      </c>
      <c r="O33" s="122">
        <v>41</v>
      </c>
      <c r="P33" s="119">
        <f>MIN(E33,G33,I33,K33,M33,O33)</f>
        <v>28</v>
      </c>
      <c r="Q33" s="19">
        <f>SUM(E33,G33,I33,K33,M33,O33)</f>
        <v>190</v>
      </c>
      <c r="R33" s="19">
        <f>Q33-MAX(E33,G33,I33,K33,M33,O33)</f>
        <v>149</v>
      </c>
    </row>
    <row r="34" spans="1:18" ht="13.5" customHeight="1">
      <c r="A34" s="28">
        <f aca="true" t="shared" si="1" ref="A34:A72">A33+1</f>
        <v>31</v>
      </c>
      <c r="B34" s="66" t="s">
        <v>129</v>
      </c>
      <c r="C34" s="67">
        <v>2000</v>
      </c>
      <c r="D34" s="68">
        <v>29</v>
      </c>
      <c r="E34" s="65">
        <v>29</v>
      </c>
      <c r="F34" s="68">
        <v>29</v>
      </c>
      <c r="G34" s="23">
        <v>29</v>
      </c>
      <c r="H34" s="68">
        <v>35</v>
      </c>
      <c r="I34" s="41">
        <v>35</v>
      </c>
      <c r="J34" s="14">
        <v>31</v>
      </c>
      <c r="K34" s="41">
        <v>31</v>
      </c>
      <c r="L34" s="68">
        <v>26</v>
      </c>
      <c r="M34" s="95">
        <v>26</v>
      </c>
      <c r="N34" s="125">
        <v>26</v>
      </c>
      <c r="O34" s="122">
        <v>41</v>
      </c>
      <c r="P34" s="119">
        <f>MIN(E34,G34,I34,K34,M34,O34)</f>
        <v>26</v>
      </c>
      <c r="Q34" s="19">
        <f>SUM(E34,G34,I34,K34,M34,O34)</f>
        <v>191</v>
      </c>
      <c r="R34" s="19">
        <f>Q34-MAX(E34,G34,I34,K34,M34,O34)</f>
        <v>150</v>
      </c>
    </row>
    <row r="35" spans="1:18" ht="13.5" customHeight="1">
      <c r="A35" s="28">
        <f t="shared" si="1"/>
        <v>32</v>
      </c>
      <c r="B35" s="66" t="s">
        <v>131</v>
      </c>
      <c r="C35" s="67">
        <v>2000</v>
      </c>
      <c r="D35" s="14">
        <v>36</v>
      </c>
      <c r="E35" s="65">
        <v>36</v>
      </c>
      <c r="F35" s="68">
        <v>34</v>
      </c>
      <c r="G35" s="23">
        <v>34</v>
      </c>
      <c r="H35" s="68">
        <v>22</v>
      </c>
      <c r="I35" s="41">
        <v>22</v>
      </c>
      <c r="J35" s="68">
        <v>36</v>
      </c>
      <c r="K35" s="41">
        <v>36</v>
      </c>
      <c r="L35" s="14">
        <v>29</v>
      </c>
      <c r="M35" s="95">
        <v>29</v>
      </c>
      <c r="N35" s="123">
        <v>29</v>
      </c>
      <c r="O35" s="122">
        <v>41</v>
      </c>
      <c r="P35" s="119">
        <f>MIN(E35,G35,I35,K35,M35,O35)</f>
        <v>22</v>
      </c>
      <c r="Q35" s="19">
        <f>SUM(E35,G35,I35,K35,M35,O35)</f>
        <v>198</v>
      </c>
      <c r="R35" s="19">
        <f>Q35-MAX(E35,G35,I35,K35,M35,O35)</f>
        <v>157</v>
      </c>
    </row>
    <row r="36" spans="1:18" ht="13.5" customHeight="1">
      <c r="A36" s="28">
        <f t="shared" si="1"/>
        <v>33</v>
      </c>
      <c r="B36" s="66" t="s">
        <v>220</v>
      </c>
      <c r="C36" s="67">
        <v>1998</v>
      </c>
      <c r="D36" s="114">
        <v>100</v>
      </c>
      <c r="E36" s="103">
        <v>41</v>
      </c>
      <c r="F36" s="114">
        <v>100</v>
      </c>
      <c r="G36" s="98">
        <v>41</v>
      </c>
      <c r="H36" s="114">
        <v>100</v>
      </c>
      <c r="I36" s="98">
        <v>41</v>
      </c>
      <c r="J36" s="68">
        <v>32</v>
      </c>
      <c r="K36" s="41">
        <v>32</v>
      </c>
      <c r="L36" s="68">
        <v>24</v>
      </c>
      <c r="M36" s="95">
        <v>24</v>
      </c>
      <c r="N36" s="14">
        <v>22</v>
      </c>
      <c r="O36" s="124">
        <v>22</v>
      </c>
      <c r="P36" s="119">
        <f>MIN(E36,G36,I36,K36,M36,O36)</f>
        <v>22</v>
      </c>
      <c r="Q36" s="19">
        <f>SUM(E36,G36,I36,K36,M36,O36)</f>
        <v>201</v>
      </c>
      <c r="R36" s="19">
        <f>Q36-MAX(E36,G36,I36,K36,M36,O36)</f>
        <v>160</v>
      </c>
    </row>
    <row r="37" spans="1:18" ht="13.5" customHeight="1">
      <c r="A37" s="28">
        <f t="shared" si="1"/>
        <v>34</v>
      </c>
      <c r="B37" s="66" t="s">
        <v>81</v>
      </c>
      <c r="C37" s="67">
        <v>1998</v>
      </c>
      <c r="D37" s="14">
        <v>34</v>
      </c>
      <c r="E37" s="65">
        <v>34</v>
      </c>
      <c r="F37" s="68">
        <v>31</v>
      </c>
      <c r="G37" s="23">
        <v>31</v>
      </c>
      <c r="H37" s="68">
        <v>33</v>
      </c>
      <c r="I37" s="41">
        <v>33</v>
      </c>
      <c r="J37" s="14">
        <v>33</v>
      </c>
      <c r="K37" s="41">
        <v>33</v>
      </c>
      <c r="L37" s="68">
        <v>30</v>
      </c>
      <c r="M37" s="95">
        <v>30</v>
      </c>
      <c r="N37" s="125">
        <v>30</v>
      </c>
      <c r="O37" s="122">
        <v>41</v>
      </c>
      <c r="P37" s="119">
        <f>MIN(E37,G37,I37,K37,M37,O37)</f>
        <v>30</v>
      </c>
      <c r="Q37" s="19">
        <f>SUM(E37,G37,I37,K37,M37,O37)</f>
        <v>202</v>
      </c>
      <c r="R37" s="19">
        <f>Q37-MAX(E37,G37,I37,K37,M37,O37)</f>
        <v>161</v>
      </c>
    </row>
    <row r="38" spans="1:18" ht="13.5" customHeight="1">
      <c r="A38" s="28">
        <f t="shared" si="1"/>
        <v>35</v>
      </c>
      <c r="B38" s="66" t="s">
        <v>73</v>
      </c>
      <c r="C38" s="67">
        <v>1999</v>
      </c>
      <c r="D38" s="68">
        <v>25</v>
      </c>
      <c r="E38" s="65">
        <v>25</v>
      </c>
      <c r="F38" s="68">
        <v>28</v>
      </c>
      <c r="G38" s="23">
        <v>28</v>
      </c>
      <c r="H38" s="68">
        <v>38</v>
      </c>
      <c r="I38" s="41">
        <v>38</v>
      </c>
      <c r="J38" s="68">
        <v>34</v>
      </c>
      <c r="K38" s="41">
        <v>34</v>
      </c>
      <c r="L38" s="14">
        <v>44</v>
      </c>
      <c r="M38" s="95">
        <v>41</v>
      </c>
      <c r="N38" s="123">
        <v>44</v>
      </c>
      <c r="O38" s="122">
        <v>41</v>
      </c>
      <c r="P38" s="119">
        <f>MIN(E38,G38,I38,K38,M38,O38)</f>
        <v>25</v>
      </c>
      <c r="Q38" s="19">
        <f>SUM(E38,G38,I38,K38,M38,O38)</f>
        <v>207</v>
      </c>
      <c r="R38" s="19">
        <f>Q38-MAX(E38,G38,I38,K38,M38,O38)</f>
        <v>166</v>
      </c>
    </row>
    <row r="39" spans="1:18" ht="13.5" customHeight="1">
      <c r="A39" s="28">
        <f t="shared" si="1"/>
        <v>36</v>
      </c>
      <c r="B39" s="66" t="s">
        <v>38</v>
      </c>
      <c r="C39" s="67">
        <v>1996</v>
      </c>
      <c r="D39" s="14">
        <v>27</v>
      </c>
      <c r="E39" s="65">
        <v>27</v>
      </c>
      <c r="F39" s="68">
        <v>36</v>
      </c>
      <c r="G39" s="23">
        <v>36</v>
      </c>
      <c r="H39" s="68">
        <v>29</v>
      </c>
      <c r="I39" s="41">
        <v>29</v>
      </c>
      <c r="J39" s="114">
        <v>100</v>
      </c>
      <c r="K39" s="98">
        <v>41</v>
      </c>
      <c r="L39" s="114">
        <v>100</v>
      </c>
      <c r="M39" s="38">
        <v>41</v>
      </c>
      <c r="N39" s="114">
        <v>100</v>
      </c>
      <c r="O39" s="116">
        <v>41</v>
      </c>
      <c r="P39" s="119">
        <f>MIN(E39,G39,I39,K39,M39,O39)</f>
        <v>27</v>
      </c>
      <c r="Q39" s="19">
        <f>SUM(E39,G39,I39,K39,M39,O39)</f>
        <v>215</v>
      </c>
      <c r="R39" s="19">
        <f>Q39-MAX(E39,G39,I39,K39,M39,O39)</f>
        <v>174</v>
      </c>
    </row>
    <row r="40" spans="1:18" ht="13.5" customHeight="1">
      <c r="A40" s="28">
        <f t="shared" si="1"/>
        <v>37</v>
      </c>
      <c r="B40" s="66" t="s">
        <v>221</v>
      </c>
      <c r="C40" s="67">
        <v>1998</v>
      </c>
      <c r="D40" s="114">
        <v>100</v>
      </c>
      <c r="E40" s="103">
        <v>41</v>
      </c>
      <c r="F40" s="114">
        <v>100</v>
      </c>
      <c r="G40" s="98">
        <v>41</v>
      </c>
      <c r="H40" s="114">
        <v>100</v>
      </c>
      <c r="I40" s="98">
        <v>41</v>
      </c>
      <c r="J40" s="68">
        <v>26</v>
      </c>
      <c r="K40" s="41">
        <v>26</v>
      </c>
      <c r="L40" s="14">
        <v>28</v>
      </c>
      <c r="M40" s="95">
        <v>28</v>
      </c>
      <c r="N40" s="123">
        <v>28</v>
      </c>
      <c r="O40" s="122">
        <v>41</v>
      </c>
      <c r="P40" s="119">
        <f>MIN(E40,G40,I40,K40,M40,O40)</f>
        <v>26</v>
      </c>
      <c r="Q40" s="19">
        <f>SUM(E40,G40,I40,K40,M40,O40)</f>
        <v>218</v>
      </c>
      <c r="R40" s="19">
        <f>Q40-MAX(E40,G40,I40,K40,M40,O40)</f>
        <v>177</v>
      </c>
    </row>
    <row r="41" spans="1:18" ht="13.5" customHeight="1">
      <c r="A41" s="28">
        <f t="shared" si="1"/>
        <v>38</v>
      </c>
      <c r="B41" s="66" t="s">
        <v>70</v>
      </c>
      <c r="C41" s="67">
        <v>1999</v>
      </c>
      <c r="D41" s="14">
        <v>37</v>
      </c>
      <c r="E41" s="65">
        <v>37</v>
      </c>
      <c r="F41" s="68">
        <v>32</v>
      </c>
      <c r="G41" s="23">
        <v>32</v>
      </c>
      <c r="H41" s="68">
        <v>30</v>
      </c>
      <c r="I41" s="41">
        <v>30</v>
      </c>
      <c r="J41" s="68">
        <v>37</v>
      </c>
      <c r="K41" s="41">
        <v>37</v>
      </c>
      <c r="L41" s="14" t="s">
        <v>37</v>
      </c>
      <c r="M41" s="95">
        <v>41</v>
      </c>
      <c r="N41" s="123">
        <v>60</v>
      </c>
      <c r="O41" s="122">
        <v>41</v>
      </c>
      <c r="P41" s="119">
        <f>MIN(E41,G41,I41,K41,M41,O41)</f>
        <v>30</v>
      </c>
      <c r="Q41" s="19">
        <f>SUM(E41,G41,I41,K41,M41,O41)</f>
        <v>218</v>
      </c>
      <c r="R41" s="19">
        <f>Q41-MAX(E41,G41,I41,K41,M41,O41)</f>
        <v>177</v>
      </c>
    </row>
    <row r="42" spans="1:18" ht="13.5" customHeight="1">
      <c r="A42" s="28">
        <f t="shared" si="1"/>
        <v>39</v>
      </c>
      <c r="B42" s="66" t="s">
        <v>130</v>
      </c>
      <c r="C42" s="67">
        <v>2000</v>
      </c>
      <c r="D42" s="68">
        <v>33</v>
      </c>
      <c r="E42" s="65">
        <v>33</v>
      </c>
      <c r="F42" s="68">
        <v>33</v>
      </c>
      <c r="G42" s="23">
        <v>33</v>
      </c>
      <c r="H42" s="68">
        <v>46</v>
      </c>
      <c r="I42" s="41">
        <v>41</v>
      </c>
      <c r="J42" s="14">
        <v>52</v>
      </c>
      <c r="K42" s="33">
        <v>41</v>
      </c>
      <c r="L42" s="68">
        <v>38</v>
      </c>
      <c r="M42" s="95">
        <v>38</v>
      </c>
      <c r="N42" s="125">
        <v>38</v>
      </c>
      <c r="O42" s="122">
        <v>41</v>
      </c>
      <c r="P42" s="119">
        <f>MIN(E42,G42,I42,K42,M42,O42)</f>
        <v>33</v>
      </c>
      <c r="Q42" s="19">
        <f>SUM(E42,G42,I42,K42,M42,O42)</f>
        <v>227</v>
      </c>
      <c r="R42" s="19">
        <f>Q42-MAX(E42,G42,I42,K42,M42,O42)</f>
        <v>186</v>
      </c>
    </row>
    <row r="43" spans="1:18" ht="13.5" customHeight="1">
      <c r="A43" s="28">
        <f t="shared" si="1"/>
        <v>40</v>
      </c>
      <c r="B43" s="66" t="s">
        <v>190</v>
      </c>
      <c r="C43" s="67">
        <v>1998</v>
      </c>
      <c r="D43" s="114">
        <v>100</v>
      </c>
      <c r="E43" s="103">
        <v>41</v>
      </c>
      <c r="F43" s="114">
        <v>100</v>
      </c>
      <c r="G43" s="98">
        <v>41</v>
      </c>
      <c r="H43" s="114">
        <v>100</v>
      </c>
      <c r="I43" s="98">
        <v>41</v>
      </c>
      <c r="J43" s="14">
        <v>43</v>
      </c>
      <c r="K43" s="33">
        <v>41</v>
      </c>
      <c r="L43" s="68">
        <v>27</v>
      </c>
      <c r="M43" s="95">
        <v>27</v>
      </c>
      <c r="N43" s="125">
        <v>27</v>
      </c>
      <c r="O43" s="122">
        <v>41</v>
      </c>
      <c r="P43" s="119">
        <f>MIN(E43,G43,I43,K43,M43,O43)</f>
        <v>27</v>
      </c>
      <c r="Q43" s="19">
        <f>SUM(E43,G43,I43,K43,M43,O43)</f>
        <v>232</v>
      </c>
      <c r="R43" s="19">
        <f>Q43-MAX(E43,G43,I43,K43,M43,O43)</f>
        <v>191</v>
      </c>
    </row>
    <row r="44" spans="1:18" ht="13.5" customHeight="1">
      <c r="A44" s="28">
        <f t="shared" si="1"/>
        <v>41</v>
      </c>
      <c r="B44" s="66" t="s">
        <v>139</v>
      </c>
      <c r="C44" s="67">
        <v>2000</v>
      </c>
      <c r="D44" s="68">
        <v>50</v>
      </c>
      <c r="E44" s="65">
        <v>41</v>
      </c>
      <c r="F44" s="68">
        <v>37</v>
      </c>
      <c r="G44" s="23">
        <v>37</v>
      </c>
      <c r="H44" s="68">
        <v>32</v>
      </c>
      <c r="I44" s="41">
        <v>32</v>
      </c>
      <c r="J44" s="114">
        <v>100</v>
      </c>
      <c r="K44" s="98">
        <v>41</v>
      </c>
      <c r="L44" s="114">
        <v>100</v>
      </c>
      <c r="M44" s="38">
        <v>41</v>
      </c>
      <c r="N44" s="114">
        <v>100</v>
      </c>
      <c r="O44" s="116">
        <v>41</v>
      </c>
      <c r="P44" s="119">
        <f>MIN(E44,G44,I44,K44,M44,O44)</f>
        <v>32</v>
      </c>
      <c r="Q44" s="19">
        <f>SUM(E44,G44,I44,K44,M44,O44)</f>
        <v>233</v>
      </c>
      <c r="R44" s="19">
        <f>Q44-MAX(E44,G44,I44,K44,M44,O44)</f>
        <v>192</v>
      </c>
    </row>
    <row r="45" spans="1:18" ht="12.75">
      <c r="A45" s="28">
        <f t="shared" si="1"/>
        <v>42</v>
      </c>
      <c r="B45" s="66" t="s">
        <v>227</v>
      </c>
      <c r="C45" s="67">
        <v>1992</v>
      </c>
      <c r="D45" s="114">
        <v>100</v>
      </c>
      <c r="E45" s="103">
        <v>41</v>
      </c>
      <c r="F45" s="114">
        <v>100</v>
      </c>
      <c r="G45" s="98">
        <v>41</v>
      </c>
      <c r="H45" s="114">
        <v>100</v>
      </c>
      <c r="I45" s="98">
        <v>41</v>
      </c>
      <c r="J45" s="68">
        <v>30</v>
      </c>
      <c r="K45" s="41">
        <v>30</v>
      </c>
      <c r="L45" s="68">
        <v>43</v>
      </c>
      <c r="M45" s="95">
        <v>41</v>
      </c>
      <c r="N45" s="125">
        <v>43</v>
      </c>
      <c r="O45" s="122">
        <v>41</v>
      </c>
      <c r="P45" s="119">
        <f>MIN(E45,G45,I45,K45,M45,O45)</f>
        <v>30</v>
      </c>
      <c r="Q45" s="19">
        <f>SUM(E45,G45,I45,K45,M45,O45)</f>
        <v>235</v>
      </c>
      <c r="R45" s="19">
        <f>Q45-MAX(E45,G45,I45,K45,M45,O45)</f>
        <v>194</v>
      </c>
    </row>
    <row r="46" spans="1:18" ht="12.75">
      <c r="A46" s="28">
        <f t="shared" si="1"/>
        <v>43</v>
      </c>
      <c r="B46" s="66" t="s">
        <v>223</v>
      </c>
      <c r="C46" s="67">
        <v>2000</v>
      </c>
      <c r="D46" s="114">
        <v>100</v>
      </c>
      <c r="E46" s="98">
        <v>41</v>
      </c>
      <c r="F46" s="114">
        <v>100</v>
      </c>
      <c r="G46" s="38">
        <v>41</v>
      </c>
      <c r="H46" s="114">
        <v>100</v>
      </c>
      <c r="I46" s="98">
        <v>41</v>
      </c>
      <c r="J46" s="14">
        <v>41</v>
      </c>
      <c r="K46" s="33">
        <v>41</v>
      </c>
      <c r="L46" s="68">
        <v>31</v>
      </c>
      <c r="M46" s="95">
        <v>31</v>
      </c>
      <c r="N46" s="125">
        <v>31</v>
      </c>
      <c r="O46" s="122">
        <v>41</v>
      </c>
      <c r="P46" s="119">
        <f>MIN(E46,G46,I46,K46,M46,O46)</f>
        <v>31</v>
      </c>
      <c r="Q46" s="19">
        <f>SUM(E46,G46,I46,K46,M46,O46)</f>
        <v>236</v>
      </c>
      <c r="R46" s="19">
        <f>Q46-MAX(E46,G46,I46,K46,M46,O46)</f>
        <v>195</v>
      </c>
    </row>
    <row r="47" spans="1:18" ht="12.75">
      <c r="A47" s="28">
        <f t="shared" si="1"/>
        <v>44</v>
      </c>
      <c r="B47" s="66" t="s">
        <v>74</v>
      </c>
      <c r="C47" s="67">
        <v>1997</v>
      </c>
      <c r="D47" s="68">
        <v>39</v>
      </c>
      <c r="E47" s="41">
        <v>39</v>
      </c>
      <c r="F47" s="68">
        <v>46</v>
      </c>
      <c r="G47" s="104">
        <v>41</v>
      </c>
      <c r="H47" s="68">
        <v>40</v>
      </c>
      <c r="I47" s="41">
        <v>40</v>
      </c>
      <c r="J47" s="68">
        <v>38</v>
      </c>
      <c r="K47" s="41">
        <v>38</v>
      </c>
      <c r="L47" s="14">
        <v>37</v>
      </c>
      <c r="M47" s="95">
        <v>37</v>
      </c>
      <c r="N47" s="123">
        <v>37</v>
      </c>
      <c r="O47" s="122">
        <v>41</v>
      </c>
      <c r="P47" s="119">
        <f>MIN(E47,G47,I47,K47,M47,O47)</f>
        <v>37</v>
      </c>
      <c r="Q47" s="19">
        <f>SUM(E47,G47,I47,K47,M47,O47)</f>
        <v>236</v>
      </c>
      <c r="R47" s="19">
        <f>Q47-MAX(E47,G47,I47,K47,M47,O47)</f>
        <v>195</v>
      </c>
    </row>
    <row r="48" spans="1:18" ht="12.75">
      <c r="A48" s="28">
        <f t="shared" si="1"/>
        <v>45</v>
      </c>
      <c r="B48" s="66" t="s">
        <v>224</v>
      </c>
      <c r="C48" s="67">
        <v>1998</v>
      </c>
      <c r="D48" s="114">
        <v>100</v>
      </c>
      <c r="E48" s="98">
        <v>41</v>
      </c>
      <c r="F48" s="114">
        <v>100</v>
      </c>
      <c r="G48" s="38">
        <v>41</v>
      </c>
      <c r="H48" s="114">
        <v>100</v>
      </c>
      <c r="I48" s="98">
        <v>41</v>
      </c>
      <c r="J48" s="14">
        <v>49</v>
      </c>
      <c r="K48" s="33">
        <v>41</v>
      </c>
      <c r="L48" s="14">
        <v>32</v>
      </c>
      <c r="M48" s="95">
        <v>32</v>
      </c>
      <c r="N48" s="123">
        <v>32</v>
      </c>
      <c r="O48" s="122">
        <v>41</v>
      </c>
      <c r="P48" s="119">
        <f>MIN(E48,G48,I48,K48,M48,O48)</f>
        <v>32</v>
      </c>
      <c r="Q48" s="19">
        <f>SUM(E48,G48,I48,K48,M48,O48)</f>
        <v>237</v>
      </c>
      <c r="R48" s="19">
        <f>Q48-MAX(E48,G48,I48,K48,M48,O48)</f>
        <v>196</v>
      </c>
    </row>
    <row r="49" spans="1:18" ht="12.75">
      <c r="A49" s="28">
        <f t="shared" si="1"/>
        <v>46</v>
      </c>
      <c r="B49" s="66" t="s">
        <v>106</v>
      </c>
      <c r="C49" s="67">
        <v>1998</v>
      </c>
      <c r="D49" s="68">
        <v>32</v>
      </c>
      <c r="E49" s="41">
        <v>32</v>
      </c>
      <c r="F49" s="39" t="s">
        <v>49</v>
      </c>
      <c r="G49" s="112">
        <v>41</v>
      </c>
      <c r="H49" s="39" t="s">
        <v>49</v>
      </c>
      <c r="I49" s="86">
        <v>41</v>
      </c>
      <c r="J49" s="114">
        <v>100</v>
      </c>
      <c r="K49" s="98">
        <v>41</v>
      </c>
      <c r="L49" s="114">
        <v>100</v>
      </c>
      <c r="M49" s="98">
        <v>41</v>
      </c>
      <c r="N49" s="114">
        <v>100</v>
      </c>
      <c r="O49" s="116">
        <v>41</v>
      </c>
      <c r="P49" s="119">
        <f>MIN(E49,G49,I49,K49,M49,O49)</f>
        <v>32</v>
      </c>
      <c r="Q49" s="19">
        <f>SUM(E49,G49,I49,K49,M49,O49)</f>
        <v>237</v>
      </c>
      <c r="R49" s="19">
        <f>Q49-MAX(E49,G49,I49,K49,M49,O49)</f>
        <v>196</v>
      </c>
    </row>
    <row r="50" spans="1:18" ht="12.75">
      <c r="A50" s="28">
        <f t="shared" si="1"/>
        <v>47</v>
      </c>
      <c r="B50" s="66" t="s">
        <v>71</v>
      </c>
      <c r="C50" s="67">
        <v>1998</v>
      </c>
      <c r="D50" s="14">
        <v>45</v>
      </c>
      <c r="E50" s="41">
        <v>41</v>
      </c>
      <c r="F50" s="68">
        <v>39</v>
      </c>
      <c r="G50" s="104">
        <v>39</v>
      </c>
      <c r="H50" s="68">
        <v>34</v>
      </c>
      <c r="I50" s="41">
        <v>34</v>
      </c>
      <c r="J50" s="114">
        <v>100</v>
      </c>
      <c r="K50" s="98">
        <v>41</v>
      </c>
      <c r="L50" s="114">
        <v>100</v>
      </c>
      <c r="M50" s="38">
        <v>41</v>
      </c>
      <c r="N50" s="114">
        <v>100</v>
      </c>
      <c r="O50" s="116">
        <v>41</v>
      </c>
      <c r="P50" s="119">
        <f>MIN(E50,G50,I50,K50,M50,O50)</f>
        <v>34</v>
      </c>
      <c r="Q50" s="19">
        <f>SUM(E50,G50,I50,K50,M50,O50)</f>
        <v>237</v>
      </c>
      <c r="R50" s="19">
        <f>Q50-MAX(E50,G50,I50,K50,M50,O50)</f>
        <v>196</v>
      </c>
    </row>
    <row r="51" spans="1:18" ht="12.75">
      <c r="A51" s="28">
        <f t="shared" si="1"/>
        <v>48</v>
      </c>
      <c r="B51" s="66" t="s">
        <v>137</v>
      </c>
      <c r="C51" s="67">
        <v>2000</v>
      </c>
      <c r="D51" s="14">
        <v>48</v>
      </c>
      <c r="E51" s="41">
        <v>41</v>
      </c>
      <c r="F51" s="68">
        <v>40</v>
      </c>
      <c r="G51" s="104">
        <v>40</v>
      </c>
      <c r="H51" s="68">
        <v>39</v>
      </c>
      <c r="I51" s="41">
        <v>39</v>
      </c>
      <c r="J51" s="68">
        <v>35</v>
      </c>
      <c r="K51" s="41">
        <v>35</v>
      </c>
      <c r="L51" s="14">
        <v>46</v>
      </c>
      <c r="M51" s="95">
        <v>41</v>
      </c>
      <c r="N51" s="123">
        <v>46</v>
      </c>
      <c r="O51" s="122">
        <v>41</v>
      </c>
      <c r="P51" s="119">
        <f>MIN(E51,G51,I51,K51,M51,O51)</f>
        <v>35</v>
      </c>
      <c r="Q51" s="19">
        <f>SUM(E51,G51,I51,K51,M51,O51)</f>
        <v>237</v>
      </c>
      <c r="R51" s="19">
        <f>Q51-MAX(E51,G51,I51,K51,M51,O51)</f>
        <v>196</v>
      </c>
    </row>
    <row r="52" spans="1:18" ht="12.75">
      <c r="A52" s="28">
        <f t="shared" si="1"/>
        <v>49</v>
      </c>
      <c r="B52" s="66" t="s">
        <v>136</v>
      </c>
      <c r="C52" s="67">
        <v>1998</v>
      </c>
      <c r="D52" s="68">
        <v>43</v>
      </c>
      <c r="E52" s="41">
        <v>41</v>
      </c>
      <c r="F52" s="68">
        <v>43</v>
      </c>
      <c r="G52" s="104">
        <v>41</v>
      </c>
      <c r="H52" s="68">
        <v>42</v>
      </c>
      <c r="I52" s="41">
        <v>41</v>
      </c>
      <c r="J52" s="68">
        <v>39</v>
      </c>
      <c r="K52" s="41">
        <v>39</v>
      </c>
      <c r="L52" s="68">
        <v>35</v>
      </c>
      <c r="M52" s="95">
        <v>35</v>
      </c>
      <c r="N52" s="125">
        <v>35</v>
      </c>
      <c r="O52" s="122">
        <v>41</v>
      </c>
      <c r="P52" s="119">
        <f>MIN(E52,G52,I52,K52,M52,O52)</f>
        <v>35</v>
      </c>
      <c r="Q52" s="19">
        <f>SUM(E52,G52,I52,K52,M52,O52)</f>
        <v>238</v>
      </c>
      <c r="R52" s="19">
        <f>Q52-MAX(E52,G52,I52,K52,M52,O52)</f>
        <v>197</v>
      </c>
    </row>
    <row r="53" spans="1:18" ht="12.75">
      <c r="A53" s="28">
        <f t="shared" si="1"/>
        <v>50</v>
      </c>
      <c r="B53" s="66" t="s">
        <v>132</v>
      </c>
      <c r="C53" s="67">
        <v>2000</v>
      </c>
      <c r="D53" s="68">
        <v>38</v>
      </c>
      <c r="E53" s="41">
        <v>38</v>
      </c>
      <c r="F53" s="68">
        <v>42</v>
      </c>
      <c r="G53" s="104">
        <v>41</v>
      </c>
      <c r="H53" s="68">
        <v>36</v>
      </c>
      <c r="I53" s="41">
        <v>36</v>
      </c>
      <c r="J53" s="114">
        <v>100</v>
      </c>
      <c r="K53" s="98">
        <v>41</v>
      </c>
      <c r="L53" s="114">
        <v>100</v>
      </c>
      <c r="M53" s="38">
        <v>41</v>
      </c>
      <c r="N53" s="114">
        <v>100</v>
      </c>
      <c r="O53" s="116">
        <v>41</v>
      </c>
      <c r="P53" s="119">
        <f>MIN(E53,G53,I53,K53,M53,O53)</f>
        <v>36</v>
      </c>
      <c r="Q53" s="19">
        <f>SUM(E53,G53,I53,K53,M53,O53)</f>
        <v>238</v>
      </c>
      <c r="R53" s="19">
        <f>Q53-MAX(E53,G53,I53,K53,M53,O53)</f>
        <v>197</v>
      </c>
    </row>
    <row r="54" spans="1:18" ht="12.75">
      <c r="A54" s="28">
        <f t="shared" si="1"/>
        <v>51</v>
      </c>
      <c r="B54" s="66" t="s">
        <v>86</v>
      </c>
      <c r="C54" s="67">
        <v>1997</v>
      </c>
      <c r="D54" s="68">
        <v>47</v>
      </c>
      <c r="E54" s="41">
        <v>41</v>
      </c>
      <c r="F54" s="68">
        <v>35</v>
      </c>
      <c r="G54" s="104">
        <v>35</v>
      </c>
      <c r="H54" s="68">
        <v>44</v>
      </c>
      <c r="I54" s="41">
        <v>41</v>
      </c>
      <c r="J54" s="114">
        <v>100</v>
      </c>
      <c r="K54" s="98">
        <v>41</v>
      </c>
      <c r="L54" s="114">
        <v>100</v>
      </c>
      <c r="M54" s="38">
        <v>41</v>
      </c>
      <c r="N54" s="114">
        <v>100</v>
      </c>
      <c r="O54" s="116">
        <v>41</v>
      </c>
      <c r="P54" s="119">
        <f>MIN(E54,G54,I54,K54,M54,O54)</f>
        <v>35</v>
      </c>
      <c r="Q54" s="19">
        <f>SUM(E54,G54,I54,K54,M54,O54)</f>
        <v>240</v>
      </c>
      <c r="R54" s="19">
        <f>Q54-MAX(E54,G54,I54,K54,M54,O54)</f>
        <v>199</v>
      </c>
    </row>
    <row r="55" spans="1:18" ht="12.75">
      <c r="A55" s="28">
        <f t="shared" si="1"/>
        <v>52</v>
      </c>
      <c r="B55" s="66" t="s">
        <v>225</v>
      </c>
      <c r="C55" s="67">
        <v>1997</v>
      </c>
      <c r="D55" s="114">
        <v>100</v>
      </c>
      <c r="E55" s="98">
        <v>41</v>
      </c>
      <c r="F55" s="114">
        <v>100</v>
      </c>
      <c r="G55" s="38">
        <v>41</v>
      </c>
      <c r="H55" s="114">
        <v>100</v>
      </c>
      <c r="I55" s="98">
        <v>41</v>
      </c>
      <c r="J55" s="14">
        <v>40</v>
      </c>
      <c r="K55" s="41">
        <v>40</v>
      </c>
      <c r="L55" s="68">
        <v>36</v>
      </c>
      <c r="M55" s="95">
        <v>36</v>
      </c>
      <c r="N55" s="125">
        <v>36</v>
      </c>
      <c r="O55" s="122">
        <v>41</v>
      </c>
      <c r="P55" s="119">
        <f>MIN(E55,G55,I55,K55,M55,O55)</f>
        <v>36</v>
      </c>
      <c r="Q55" s="19">
        <f>SUM(E55,G55,I55,K55,M55,O55)</f>
        <v>240</v>
      </c>
      <c r="R55" s="19">
        <f>Q55-MAX(E55,G55,I55,K55,M55,O55)</f>
        <v>199</v>
      </c>
    </row>
    <row r="56" spans="1:18" ht="12.75">
      <c r="A56" s="28">
        <f t="shared" si="1"/>
        <v>53</v>
      </c>
      <c r="B56" s="66" t="s">
        <v>135</v>
      </c>
      <c r="C56" s="67">
        <v>1998</v>
      </c>
      <c r="D56" s="14">
        <v>42</v>
      </c>
      <c r="E56" s="41">
        <v>41</v>
      </c>
      <c r="F56" s="68">
        <v>45</v>
      </c>
      <c r="G56" s="104">
        <v>41</v>
      </c>
      <c r="H56" s="68">
        <v>37</v>
      </c>
      <c r="I56" s="41">
        <v>37</v>
      </c>
      <c r="J56" s="114">
        <v>100</v>
      </c>
      <c r="K56" s="98">
        <v>41</v>
      </c>
      <c r="L56" s="114">
        <v>100</v>
      </c>
      <c r="M56" s="38">
        <v>41</v>
      </c>
      <c r="N56" s="114">
        <v>100</v>
      </c>
      <c r="O56" s="116">
        <v>41</v>
      </c>
      <c r="P56" s="119">
        <f>MIN(E56,G56,I56,K56,M56,O56)</f>
        <v>37</v>
      </c>
      <c r="Q56" s="19">
        <f>SUM(E56,G56,I56,K56,M56,O56)</f>
        <v>242</v>
      </c>
      <c r="R56" s="19">
        <f>Q56-MAX(E56,G56,I56,K56,M56,O56)</f>
        <v>201</v>
      </c>
    </row>
    <row r="57" spans="1:18" ht="12.75">
      <c r="A57" s="28">
        <f t="shared" si="1"/>
        <v>54</v>
      </c>
      <c r="B57" s="66" t="s">
        <v>191</v>
      </c>
      <c r="C57" s="67">
        <v>1998</v>
      </c>
      <c r="D57" s="114">
        <v>100</v>
      </c>
      <c r="E57" s="98">
        <v>41</v>
      </c>
      <c r="F57" s="114">
        <v>100</v>
      </c>
      <c r="G57" s="38">
        <v>41</v>
      </c>
      <c r="H57" s="114">
        <v>100</v>
      </c>
      <c r="I57" s="98">
        <v>41</v>
      </c>
      <c r="J57" s="14">
        <v>45</v>
      </c>
      <c r="K57" s="33">
        <v>41</v>
      </c>
      <c r="L57" s="14">
        <v>39</v>
      </c>
      <c r="M57" s="95">
        <v>39</v>
      </c>
      <c r="N57" s="123">
        <v>39</v>
      </c>
      <c r="O57" s="122">
        <v>41</v>
      </c>
      <c r="P57" s="119">
        <f>MIN(E57,G57,I57,K57,M57,O57)</f>
        <v>39</v>
      </c>
      <c r="Q57" s="19">
        <f>SUM(E57,G57,I57,K57,M57,O57)</f>
        <v>244</v>
      </c>
      <c r="R57" s="19">
        <f>Q57-MAX(E57,G57,I57,K57,M57,O57)</f>
        <v>203</v>
      </c>
    </row>
    <row r="58" spans="1:18" ht="12.75">
      <c r="A58" s="28">
        <f t="shared" si="1"/>
        <v>55</v>
      </c>
      <c r="B58" s="66" t="s">
        <v>226</v>
      </c>
      <c r="C58" s="67">
        <v>1992</v>
      </c>
      <c r="D58" s="114">
        <v>100</v>
      </c>
      <c r="E58" s="38">
        <v>41</v>
      </c>
      <c r="F58" s="114">
        <v>100</v>
      </c>
      <c r="G58" s="38">
        <v>41</v>
      </c>
      <c r="H58" s="114">
        <v>100</v>
      </c>
      <c r="I58" s="98">
        <v>41</v>
      </c>
      <c r="J58" s="14">
        <v>53</v>
      </c>
      <c r="K58" s="33">
        <v>41</v>
      </c>
      <c r="L58" s="14">
        <v>40</v>
      </c>
      <c r="M58" s="95">
        <v>40</v>
      </c>
      <c r="N58" s="123">
        <v>40</v>
      </c>
      <c r="O58" s="122">
        <v>41</v>
      </c>
      <c r="P58" s="119">
        <f>MIN(E58,G58,I58,K58,M58,O58)</f>
        <v>40</v>
      </c>
      <c r="Q58" s="19">
        <f>SUM(E58,G58,I58,K58,M58,O58)</f>
        <v>245</v>
      </c>
      <c r="R58" s="19">
        <f>Q58-MAX(E58,G58,I58,K58,M58,O58)</f>
        <v>204</v>
      </c>
    </row>
    <row r="59" spans="1:18" ht="12.75">
      <c r="A59" s="28">
        <f t="shared" si="1"/>
        <v>56</v>
      </c>
      <c r="B59" s="66" t="s">
        <v>134</v>
      </c>
      <c r="C59" s="67">
        <v>2000</v>
      </c>
      <c r="D59" s="68">
        <v>40</v>
      </c>
      <c r="E59" s="41">
        <v>40</v>
      </c>
      <c r="F59" s="68">
        <v>44</v>
      </c>
      <c r="G59" s="104">
        <v>41</v>
      </c>
      <c r="H59" s="68">
        <v>41</v>
      </c>
      <c r="I59" s="41">
        <v>41</v>
      </c>
      <c r="J59" s="68">
        <v>47</v>
      </c>
      <c r="K59" s="33">
        <v>41</v>
      </c>
      <c r="L59" s="68">
        <v>47</v>
      </c>
      <c r="M59" s="95">
        <v>41</v>
      </c>
      <c r="N59" s="125">
        <v>47</v>
      </c>
      <c r="O59" s="122">
        <v>41</v>
      </c>
      <c r="P59" s="119">
        <f>MIN(E59,G59,I59,K59,M59,O59)</f>
        <v>40</v>
      </c>
      <c r="Q59" s="19">
        <f>SUM(E59,G59,I59,K59,M59,O59)</f>
        <v>245</v>
      </c>
      <c r="R59" s="19">
        <f>Q59-MAX(E59,G59,I59,K59,M59,O59)</f>
        <v>204</v>
      </c>
    </row>
    <row r="60" spans="1:18" ht="12.75">
      <c r="A60" s="28">
        <f t="shared" si="1"/>
        <v>57</v>
      </c>
      <c r="B60" s="66" t="s">
        <v>228</v>
      </c>
      <c r="C60" s="67">
        <v>2000</v>
      </c>
      <c r="D60" s="114">
        <v>100</v>
      </c>
      <c r="E60" s="98">
        <v>41</v>
      </c>
      <c r="F60" s="114">
        <v>100</v>
      </c>
      <c r="G60" s="38">
        <v>41</v>
      </c>
      <c r="H60" s="114">
        <v>100</v>
      </c>
      <c r="I60" s="98">
        <v>41</v>
      </c>
      <c r="J60" s="14">
        <v>48</v>
      </c>
      <c r="K60" s="33">
        <v>41</v>
      </c>
      <c r="L60" s="68">
        <v>45</v>
      </c>
      <c r="M60" s="95">
        <v>41</v>
      </c>
      <c r="N60" s="125">
        <v>45</v>
      </c>
      <c r="O60" s="122">
        <v>41</v>
      </c>
      <c r="P60" s="119">
        <f>MIN(E60,G60,I60,K60,M60,O60)</f>
        <v>41</v>
      </c>
      <c r="Q60" s="19">
        <f>SUM(E60,G60,I60,K60,M60,O60)</f>
        <v>246</v>
      </c>
      <c r="R60" s="19">
        <f>Q60-MAX(E60,G60,I60,K60,M60,O60)</f>
        <v>205</v>
      </c>
    </row>
    <row r="61" spans="1:18" ht="12.75">
      <c r="A61" s="28">
        <f t="shared" si="1"/>
        <v>58</v>
      </c>
      <c r="B61" s="66" t="s">
        <v>229</v>
      </c>
      <c r="C61" s="67">
        <v>1999</v>
      </c>
      <c r="D61" s="114">
        <v>100</v>
      </c>
      <c r="E61" s="98">
        <v>41</v>
      </c>
      <c r="F61" s="114">
        <v>100</v>
      </c>
      <c r="G61" s="38">
        <v>41</v>
      </c>
      <c r="H61" s="114">
        <v>100</v>
      </c>
      <c r="I61" s="98">
        <v>41</v>
      </c>
      <c r="J61" s="14">
        <v>55</v>
      </c>
      <c r="K61" s="33">
        <v>41</v>
      </c>
      <c r="L61" s="68">
        <v>48</v>
      </c>
      <c r="M61" s="95">
        <v>41</v>
      </c>
      <c r="N61" s="125">
        <v>48</v>
      </c>
      <c r="O61" s="122">
        <v>41</v>
      </c>
      <c r="P61" s="119">
        <f>MIN(E61,G61,I61,K61,M61,O61)</f>
        <v>41</v>
      </c>
      <c r="Q61" s="19">
        <f>SUM(E61,G61,I61,K61,M61,O61)</f>
        <v>246</v>
      </c>
      <c r="R61" s="19">
        <f>Q61-MAX(E61,G61,I61,K61,M61,O61)</f>
        <v>205</v>
      </c>
    </row>
    <row r="62" spans="1:18" ht="12.75">
      <c r="A62" s="28">
        <f t="shared" si="1"/>
        <v>59</v>
      </c>
      <c r="B62" s="66" t="s">
        <v>230</v>
      </c>
      <c r="C62" s="67">
        <v>2000</v>
      </c>
      <c r="D62" s="114">
        <v>100</v>
      </c>
      <c r="E62" s="98">
        <v>41</v>
      </c>
      <c r="F62" s="114">
        <v>100</v>
      </c>
      <c r="G62" s="38">
        <v>41</v>
      </c>
      <c r="H62" s="114">
        <v>100</v>
      </c>
      <c r="I62" s="98">
        <v>41</v>
      </c>
      <c r="J62" s="14">
        <v>50</v>
      </c>
      <c r="K62" s="33">
        <v>41</v>
      </c>
      <c r="L62" s="14">
        <v>49</v>
      </c>
      <c r="M62" s="41">
        <v>41</v>
      </c>
      <c r="N62" s="123">
        <v>49</v>
      </c>
      <c r="O62" s="122">
        <v>41</v>
      </c>
      <c r="P62" s="119">
        <f>MIN(E62,G62,I62,K62,M62,O62)</f>
        <v>41</v>
      </c>
      <c r="Q62" s="19">
        <f>SUM(E62,G62,I62,K62,M62,O62)</f>
        <v>246</v>
      </c>
      <c r="R62" s="19">
        <f>Q62-MAX(E62,G62,I62,K62,M62,O62)</f>
        <v>205</v>
      </c>
    </row>
    <row r="63" spans="1:18" ht="12.75">
      <c r="A63" s="28">
        <f t="shared" si="1"/>
        <v>60</v>
      </c>
      <c r="B63" s="66" t="s">
        <v>231</v>
      </c>
      <c r="C63" s="67">
        <v>1999</v>
      </c>
      <c r="D63" s="114">
        <v>100</v>
      </c>
      <c r="E63" s="98">
        <v>41</v>
      </c>
      <c r="F63" s="114">
        <v>100</v>
      </c>
      <c r="G63" s="38">
        <v>41</v>
      </c>
      <c r="H63" s="114">
        <v>100</v>
      </c>
      <c r="I63" s="98">
        <v>41</v>
      </c>
      <c r="J63" s="14">
        <v>51</v>
      </c>
      <c r="K63" s="33">
        <v>41</v>
      </c>
      <c r="L63" s="14">
        <v>50</v>
      </c>
      <c r="M63" s="41">
        <v>41</v>
      </c>
      <c r="N63" s="123">
        <v>50</v>
      </c>
      <c r="O63" s="122">
        <v>41</v>
      </c>
      <c r="P63" s="119">
        <f>MIN(E63,G63,I63,K63,M63,O63)</f>
        <v>41</v>
      </c>
      <c r="Q63" s="19">
        <f>SUM(E63,G63,I63,K63,M63,O63)</f>
        <v>246</v>
      </c>
      <c r="R63" s="19">
        <f>Q63-MAX(E63,G63,I63,K63,M63,O63)</f>
        <v>205</v>
      </c>
    </row>
    <row r="64" spans="1:18" ht="12.75">
      <c r="A64" s="28">
        <f t="shared" si="1"/>
        <v>61</v>
      </c>
      <c r="B64" s="66" t="s">
        <v>133</v>
      </c>
      <c r="C64" s="67">
        <v>1994</v>
      </c>
      <c r="D64" s="68">
        <v>41</v>
      </c>
      <c r="E64" s="41">
        <v>41</v>
      </c>
      <c r="F64" s="68">
        <v>41</v>
      </c>
      <c r="G64" s="104">
        <v>41</v>
      </c>
      <c r="H64" s="68">
        <v>45</v>
      </c>
      <c r="I64" s="41">
        <v>41</v>
      </c>
      <c r="J64" s="14">
        <v>44</v>
      </c>
      <c r="K64" s="33">
        <v>41</v>
      </c>
      <c r="L64" s="14" t="s">
        <v>37</v>
      </c>
      <c r="M64" s="41">
        <v>41</v>
      </c>
      <c r="N64" s="123">
        <v>60</v>
      </c>
      <c r="O64" s="122">
        <v>41</v>
      </c>
      <c r="P64" s="119">
        <f>MIN(E64,G64,I64,K64,M64,O64)</f>
        <v>41</v>
      </c>
      <c r="Q64" s="19">
        <f>SUM(E64,G64,I64,K64,M64,O64)</f>
        <v>246</v>
      </c>
      <c r="R64" s="19">
        <f>Q64-MAX(E64,G64,I64,K64,M64,O64)</f>
        <v>205</v>
      </c>
    </row>
    <row r="65" spans="1:18" ht="12.75">
      <c r="A65" s="28">
        <f t="shared" si="1"/>
        <v>62</v>
      </c>
      <c r="B65" s="66" t="s">
        <v>222</v>
      </c>
      <c r="C65" s="67">
        <v>1999</v>
      </c>
      <c r="D65" s="114">
        <v>100</v>
      </c>
      <c r="E65" s="98">
        <v>41</v>
      </c>
      <c r="F65" s="114">
        <v>100</v>
      </c>
      <c r="G65" s="38">
        <v>41</v>
      </c>
      <c r="H65" s="114">
        <v>100</v>
      </c>
      <c r="I65" s="98">
        <v>41</v>
      </c>
      <c r="J65" s="14">
        <v>46</v>
      </c>
      <c r="K65" s="33">
        <v>41</v>
      </c>
      <c r="L65" s="14" t="s">
        <v>37</v>
      </c>
      <c r="M65" s="41">
        <v>41</v>
      </c>
      <c r="N65" s="123">
        <v>60</v>
      </c>
      <c r="O65" s="122">
        <v>41</v>
      </c>
      <c r="P65" s="119">
        <f>MIN(E65,G65,I65,K65,M65,O65)</f>
        <v>41</v>
      </c>
      <c r="Q65" s="19">
        <f>SUM(E65,G65,I65,K65,M65,O65)</f>
        <v>246</v>
      </c>
      <c r="R65" s="19">
        <f>Q65-MAX(E65,G65,I65,K65,M65,O65)</f>
        <v>205</v>
      </c>
    </row>
    <row r="66" spans="1:18" ht="12.75">
      <c r="A66" s="28">
        <f t="shared" si="1"/>
        <v>63</v>
      </c>
      <c r="B66" s="66" t="s">
        <v>140</v>
      </c>
      <c r="C66" s="67">
        <v>2000</v>
      </c>
      <c r="D66" s="68">
        <v>51</v>
      </c>
      <c r="E66" s="41">
        <v>41</v>
      </c>
      <c r="F66" s="68">
        <v>50</v>
      </c>
      <c r="G66" s="104">
        <v>41</v>
      </c>
      <c r="H66" s="68">
        <v>49</v>
      </c>
      <c r="I66" s="41">
        <v>41</v>
      </c>
      <c r="J66" s="68">
        <v>54</v>
      </c>
      <c r="K66" s="33">
        <v>41</v>
      </c>
      <c r="L66" s="39" t="s">
        <v>49</v>
      </c>
      <c r="M66" s="98">
        <v>41</v>
      </c>
      <c r="N66" s="123">
        <v>60</v>
      </c>
      <c r="O66" s="122">
        <v>41</v>
      </c>
      <c r="P66" s="119">
        <f>MIN(E66,G66,I66,K66,M66,O66)</f>
        <v>41</v>
      </c>
      <c r="Q66" s="19">
        <f>SUM(E66,G66,I66,K66,M66,O66)</f>
        <v>246</v>
      </c>
      <c r="R66" s="19">
        <f>Q66-MAX(E66,G66,I66,K66,M66,O66)</f>
        <v>205</v>
      </c>
    </row>
    <row r="67" spans="1:18" ht="12.75">
      <c r="A67" s="28">
        <f t="shared" si="1"/>
        <v>64</v>
      </c>
      <c r="B67" s="66" t="s">
        <v>75</v>
      </c>
      <c r="C67" s="67">
        <v>1992</v>
      </c>
      <c r="D67" s="68">
        <v>46</v>
      </c>
      <c r="E67" s="41">
        <v>41</v>
      </c>
      <c r="F67" s="68">
        <v>48</v>
      </c>
      <c r="G67" s="104">
        <v>41</v>
      </c>
      <c r="H67" s="68">
        <v>43</v>
      </c>
      <c r="I67" s="41">
        <v>41</v>
      </c>
      <c r="J67" s="114">
        <v>100</v>
      </c>
      <c r="K67" s="98">
        <v>41</v>
      </c>
      <c r="L67" s="114">
        <v>100</v>
      </c>
      <c r="M67" s="98">
        <v>41</v>
      </c>
      <c r="N67" s="114">
        <v>100</v>
      </c>
      <c r="O67" s="116">
        <v>41</v>
      </c>
      <c r="P67" s="119">
        <f>MIN(E67,G67,I67,K67,M67,O67)</f>
        <v>41</v>
      </c>
      <c r="Q67" s="19">
        <f>SUM(E67,G67,I67,K67,M67,O67)</f>
        <v>246</v>
      </c>
      <c r="R67" s="19">
        <f>Q67-MAX(E67,G67,I67,K67,M67,O67)</f>
        <v>205</v>
      </c>
    </row>
    <row r="68" spans="1:18" ht="12.75">
      <c r="A68" s="28">
        <f t="shared" si="1"/>
        <v>65</v>
      </c>
      <c r="B68" s="66" t="s">
        <v>48</v>
      </c>
      <c r="C68" s="67">
        <v>1998</v>
      </c>
      <c r="D68" s="14">
        <v>52</v>
      </c>
      <c r="E68" s="41">
        <v>41</v>
      </c>
      <c r="F68" s="68">
        <v>47</v>
      </c>
      <c r="G68" s="104">
        <v>41</v>
      </c>
      <c r="H68" s="68">
        <v>47</v>
      </c>
      <c r="I68" s="41">
        <v>41</v>
      </c>
      <c r="J68" s="115">
        <v>100</v>
      </c>
      <c r="K68" s="98">
        <v>41</v>
      </c>
      <c r="L68" s="115">
        <v>100</v>
      </c>
      <c r="M68" s="98">
        <v>41</v>
      </c>
      <c r="N68" s="114">
        <v>100</v>
      </c>
      <c r="O68" s="116">
        <v>41</v>
      </c>
      <c r="P68" s="119">
        <f>MIN(E68,G68,I68,K68,M68,O68)</f>
        <v>41</v>
      </c>
      <c r="Q68" s="19">
        <f>SUM(E68,G68,I68,K68,M68,O68)</f>
        <v>246</v>
      </c>
      <c r="R68" s="19">
        <f>Q68-MAX(E68,G68,I68,K68,M68,O68)</f>
        <v>205</v>
      </c>
    </row>
    <row r="69" spans="1:18" ht="12.75">
      <c r="A69" s="28">
        <f t="shared" si="1"/>
        <v>66</v>
      </c>
      <c r="B69" s="66" t="s">
        <v>87</v>
      </c>
      <c r="C69" s="67">
        <v>1999</v>
      </c>
      <c r="D69" s="68">
        <v>44</v>
      </c>
      <c r="E69" s="41">
        <v>41</v>
      </c>
      <c r="F69" s="68">
        <v>51</v>
      </c>
      <c r="G69" s="104">
        <v>41</v>
      </c>
      <c r="H69" s="68">
        <v>48</v>
      </c>
      <c r="I69" s="65">
        <v>41</v>
      </c>
      <c r="J69" s="114">
        <v>100</v>
      </c>
      <c r="K69" s="98">
        <v>41</v>
      </c>
      <c r="L69" s="114">
        <v>100</v>
      </c>
      <c r="M69" s="98">
        <v>41</v>
      </c>
      <c r="N69" s="114">
        <v>100</v>
      </c>
      <c r="O69" s="116">
        <v>41</v>
      </c>
      <c r="P69" s="119">
        <f>MIN(E69,G69,I69,K69,M69,O69)</f>
        <v>41</v>
      </c>
      <c r="Q69" s="19">
        <f>SUM(E69,G69,I69,K69,M69,O69)</f>
        <v>246</v>
      </c>
      <c r="R69" s="19">
        <f>Q69-MAX(E69,G69,I69,K69,M69,O69)</f>
        <v>205</v>
      </c>
    </row>
    <row r="70" spans="1:18" ht="12.75">
      <c r="A70" s="28">
        <f t="shared" si="1"/>
        <v>67</v>
      </c>
      <c r="B70" s="66" t="s">
        <v>138</v>
      </c>
      <c r="C70" s="67">
        <v>1998</v>
      </c>
      <c r="D70" s="68">
        <v>49</v>
      </c>
      <c r="E70" s="41">
        <v>41</v>
      </c>
      <c r="F70" s="68">
        <v>49</v>
      </c>
      <c r="G70" s="104">
        <v>41</v>
      </c>
      <c r="H70" s="68">
        <v>50</v>
      </c>
      <c r="I70" s="65">
        <v>41</v>
      </c>
      <c r="J70" s="114">
        <v>100</v>
      </c>
      <c r="K70" s="98">
        <v>41</v>
      </c>
      <c r="L70" s="114">
        <v>100</v>
      </c>
      <c r="M70" s="98">
        <v>41</v>
      </c>
      <c r="N70" s="114">
        <v>100</v>
      </c>
      <c r="O70" s="116">
        <v>41</v>
      </c>
      <c r="P70" s="119">
        <f>MIN(E70,G70,I70,K70,M70,O70)</f>
        <v>41</v>
      </c>
      <c r="Q70" s="19">
        <f>SUM(E70,G70,I70,K70,M70,O70)</f>
        <v>246</v>
      </c>
      <c r="R70" s="19">
        <f>Q70-MAX(E70,G70,I70,K70,M70,O70)</f>
        <v>205</v>
      </c>
    </row>
    <row r="71" spans="1:18" ht="12.75">
      <c r="A71" s="28">
        <f t="shared" si="1"/>
        <v>68</v>
      </c>
      <c r="B71" s="66" t="s">
        <v>141</v>
      </c>
      <c r="C71" s="67">
        <v>1999</v>
      </c>
      <c r="D71" s="68">
        <v>54</v>
      </c>
      <c r="E71" s="41">
        <v>41</v>
      </c>
      <c r="F71" s="68">
        <v>52</v>
      </c>
      <c r="G71" s="104">
        <v>41</v>
      </c>
      <c r="H71" s="68">
        <v>51</v>
      </c>
      <c r="I71" s="65">
        <v>41</v>
      </c>
      <c r="J71" s="114">
        <v>100</v>
      </c>
      <c r="K71" s="98">
        <v>41</v>
      </c>
      <c r="L71" s="114">
        <v>100</v>
      </c>
      <c r="M71" s="38">
        <v>41</v>
      </c>
      <c r="N71" s="114">
        <v>100</v>
      </c>
      <c r="O71" s="116">
        <v>41</v>
      </c>
      <c r="P71" s="119">
        <f>MIN(E71,G71,I71,K71,M71,O71)</f>
        <v>41</v>
      </c>
      <c r="Q71" s="19">
        <f>SUM(E71,G71,I71,K71,M71,O71)</f>
        <v>246</v>
      </c>
      <c r="R71" s="19">
        <f>Q71-MAX(E71,G71,I71,K71,M71,O71)</f>
        <v>205</v>
      </c>
    </row>
    <row r="72" spans="1:18" ht="12.75">
      <c r="A72" s="28">
        <f t="shared" si="1"/>
        <v>69</v>
      </c>
      <c r="B72" s="62" t="s">
        <v>142</v>
      </c>
      <c r="C72" s="63">
        <v>2000</v>
      </c>
      <c r="D72" s="64">
        <v>53</v>
      </c>
      <c r="E72" s="65">
        <v>41</v>
      </c>
      <c r="F72" s="64">
        <v>53</v>
      </c>
      <c r="G72" s="44">
        <v>41</v>
      </c>
      <c r="H72" s="42" t="s">
        <v>37</v>
      </c>
      <c r="I72" s="65">
        <v>41</v>
      </c>
      <c r="J72" s="115">
        <v>100</v>
      </c>
      <c r="K72" s="103">
        <v>41</v>
      </c>
      <c r="L72" s="114">
        <v>100</v>
      </c>
      <c r="M72" s="38">
        <v>41</v>
      </c>
      <c r="N72" s="114">
        <v>100</v>
      </c>
      <c r="O72" s="116">
        <v>41</v>
      </c>
      <c r="P72" s="119">
        <f>MIN(E72,G72,I72,K72,M72,O72)</f>
        <v>41</v>
      </c>
      <c r="Q72" s="19">
        <f>SUM(E72,G72,I72,K72,M72,O72)</f>
        <v>246</v>
      </c>
      <c r="R72" s="19">
        <f>Q72-MAX(E72,G72,I72,K72,M72,O72)</f>
        <v>205</v>
      </c>
    </row>
    <row r="73" spans="16:18" ht="12.75">
      <c r="P73" s="120"/>
      <c r="Q73" s="121"/>
      <c r="R73" s="121"/>
    </row>
  </sheetData>
  <sheetProtection/>
  <mergeCells count="9">
    <mergeCell ref="A1:C2"/>
    <mergeCell ref="D1:I1"/>
    <mergeCell ref="J1:O1"/>
    <mergeCell ref="D2:E2"/>
    <mergeCell ref="F2:G2"/>
    <mergeCell ref="H2:I2"/>
    <mergeCell ref="J2:K2"/>
    <mergeCell ref="L2:M2"/>
    <mergeCell ref="N2:O2"/>
  </mergeCells>
  <printOptions/>
  <pageMargins left="1.062992125984252" right="0.4724409448818898" top="0.5118110236220472" bottom="0.3937007874015748" header="0.3937007874015748" footer="0.11811023622047245"/>
  <pageSetup horizontalDpi="300" verticalDpi="300" orientation="landscape" paperSize="9" r:id="rId1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="120" zoomScaleNormal="120" zoomScalePageLayoutView="0" workbookViewId="0" topLeftCell="A1">
      <selection activeCell="B9" sqref="B9"/>
    </sheetView>
  </sheetViews>
  <sheetFormatPr defaultColWidth="9.00390625" defaultRowHeight="12.75"/>
  <cols>
    <col min="1" max="1" width="6.625" style="12" customWidth="1"/>
    <col min="2" max="2" width="23.25390625" style="12" customWidth="1"/>
    <col min="3" max="3" width="6.875" style="16" customWidth="1"/>
    <col min="4" max="4" width="5.625" style="12" customWidth="1"/>
    <col min="5" max="7" width="5.75390625" style="13" customWidth="1"/>
    <col min="8" max="8" width="5.625" style="16" customWidth="1"/>
    <col min="9" max="13" width="5.75390625" style="13" customWidth="1"/>
    <col min="14" max="14" width="5.625" style="16" customWidth="1"/>
    <col min="15" max="16" width="5.75390625" style="13" customWidth="1"/>
    <col min="17" max="17" width="10.625" style="12" hidden="1" customWidth="1"/>
    <col min="18" max="18" width="11.25390625" style="12" customWidth="1"/>
    <col min="19" max="16384" width="9.125" style="12" customWidth="1"/>
  </cols>
  <sheetData>
    <row r="1" spans="1:18" ht="29.25" customHeight="1" thickBot="1">
      <c r="A1" s="139" t="s">
        <v>233</v>
      </c>
      <c r="B1" s="140"/>
      <c r="C1" s="141"/>
      <c r="D1" s="145" t="s">
        <v>93</v>
      </c>
      <c r="E1" s="146"/>
      <c r="F1" s="146"/>
      <c r="G1" s="146"/>
      <c r="H1" s="146"/>
      <c r="I1" s="147"/>
      <c r="J1" s="145" t="s">
        <v>92</v>
      </c>
      <c r="K1" s="146"/>
      <c r="L1" s="146"/>
      <c r="M1" s="146"/>
      <c r="N1" s="146"/>
      <c r="O1" s="147"/>
      <c r="P1" s="94"/>
      <c r="Q1" s="18"/>
      <c r="R1" s="8"/>
    </row>
    <row r="2" spans="1:18" ht="33" customHeight="1" thickBot="1">
      <c r="A2" s="142"/>
      <c r="B2" s="143"/>
      <c r="C2" s="144"/>
      <c r="D2" s="145" t="s">
        <v>76</v>
      </c>
      <c r="E2" s="146"/>
      <c r="F2" s="145" t="s">
        <v>77</v>
      </c>
      <c r="G2" s="147"/>
      <c r="H2" s="145" t="s">
        <v>78</v>
      </c>
      <c r="I2" s="147"/>
      <c r="J2" s="145" t="s">
        <v>76</v>
      </c>
      <c r="K2" s="146"/>
      <c r="L2" s="145" t="s">
        <v>77</v>
      </c>
      <c r="M2" s="147"/>
      <c r="N2" s="145" t="s">
        <v>181</v>
      </c>
      <c r="O2" s="147"/>
      <c r="P2" s="94"/>
      <c r="Q2" s="18"/>
      <c r="R2" s="8"/>
    </row>
    <row r="3" spans="1:18" ht="39" thickBot="1">
      <c r="A3" s="25" t="s">
        <v>2</v>
      </c>
      <c r="B3" s="26" t="s">
        <v>3</v>
      </c>
      <c r="C3" s="17" t="s">
        <v>25</v>
      </c>
      <c r="D3" s="6" t="s">
        <v>4</v>
      </c>
      <c r="E3" s="10" t="s">
        <v>5</v>
      </c>
      <c r="F3" s="6" t="s">
        <v>4</v>
      </c>
      <c r="G3" s="10" t="s">
        <v>5</v>
      </c>
      <c r="H3" s="6" t="s">
        <v>4</v>
      </c>
      <c r="I3" s="10" t="s">
        <v>5</v>
      </c>
      <c r="J3" s="6" t="s">
        <v>4</v>
      </c>
      <c r="K3" s="10" t="s">
        <v>5</v>
      </c>
      <c r="L3" s="7" t="s">
        <v>4</v>
      </c>
      <c r="M3" s="10" t="s">
        <v>5</v>
      </c>
      <c r="N3" s="6" t="s">
        <v>4</v>
      </c>
      <c r="O3" s="10" t="s">
        <v>5</v>
      </c>
      <c r="P3" s="93" t="s">
        <v>180</v>
      </c>
      <c r="Q3" s="31" t="s">
        <v>83</v>
      </c>
      <c r="R3" s="31" t="s">
        <v>53</v>
      </c>
    </row>
    <row r="4" spans="1:18" ht="13.5" customHeight="1">
      <c r="A4" s="4">
        <f>1</f>
        <v>1</v>
      </c>
      <c r="B4" s="32" t="s">
        <v>26</v>
      </c>
      <c r="C4" s="30">
        <v>1992</v>
      </c>
      <c r="D4" s="2">
        <v>1</v>
      </c>
      <c r="E4" s="37">
        <v>1</v>
      </c>
      <c r="F4" s="2">
        <v>1</v>
      </c>
      <c r="G4" s="37">
        <v>1</v>
      </c>
      <c r="H4" s="2">
        <v>2</v>
      </c>
      <c r="I4" s="37">
        <v>2</v>
      </c>
      <c r="J4" s="2">
        <v>4</v>
      </c>
      <c r="K4" s="37">
        <v>4</v>
      </c>
      <c r="L4" s="2">
        <v>2</v>
      </c>
      <c r="M4" s="37">
        <v>2</v>
      </c>
      <c r="N4" s="2">
        <v>3</v>
      </c>
      <c r="O4" s="37">
        <v>3</v>
      </c>
      <c r="P4" s="117">
        <f aca="true" t="shared" si="0" ref="P4:P39">MIN(E4,G4,I4,K4,M4,O4)</f>
        <v>1</v>
      </c>
      <c r="Q4" s="118">
        <f aca="true" t="shared" si="1" ref="Q4:Q39">SUM(E4,G4,I4,K4,M4,O4)</f>
        <v>13</v>
      </c>
      <c r="R4" s="118">
        <f aca="true" t="shared" si="2" ref="R4:R39">Q4-MAX(E4,G4,I4,K4,M4,O4)</f>
        <v>9</v>
      </c>
    </row>
    <row r="5" spans="1:18" ht="13.5" customHeight="1">
      <c r="A5" s="4">
        <f aca="true" t="shared" si="3" ref="A5:A21">A4+1</f>
        <v>2</v>
      </c>
      <c r="B5" s="32" t="s">
        <v>31</v>
      </c>
      <c r="C5" s="30">
        <v>1997</v>
      </c>
      <c r="D5" s="2">
        <v>4</v>
      </c>
      <c r="E5" s="37">
        <v>4</v>
      </c>
      <c r="F5" s="2">
        <v>4</v>
      </c>
      <c r="G5" s="37">
        <v>4</v>
      </c>
      <c r="H5" s="2">
        <v>1</v>
      </c>
      <c r="I5" s="37">
        <v>1</v>
      </c>
      <c r="J5" s="2">
        <v>1</v>
      </c>
      <c r="K5" s="37">
        <v>1</v>
      </c>
      <c r="L5" s="2">
        <v>3</v>
      </c>
      <c r="M5" s="37">
        <v>3</v>
      </c>
      <c r="N5" s="2">
        <v>1</v>
      </c>
      <c r="O5" s="37">
        <v>1</v>
      </c>
      <c r="P5" s="119">
        <f t="shared" si="0"/>
        <v>1</v>
      </c>
      <c r="Q5" s="19">
        <f t="shared" si="1"/>
        <v>14</v>
      </c>
      <c r="R5" s="19">
        <f t="shared" si="2"/>
        <v>10</v>
      </c>
    </row>
    <row r="6" spans="1:18" ht="13.5" customHeight="1">
      <c r="A6" s="4">
        <f t="shared" si="3"/>
        <v>3</v>
      </c>
      <c r="B6" s="32" t="s">
        <v>24</v>
      </c>
      <c r="C6" s="30">
        <v>1995</v>
      </c>
      <c r="D6" s="2">
        <v>3</v>
      </c>
      <c r="E6" s="37">
        <v>3</v>
      </c>
      <c r="F6" s="2">
        <v>3</v>
      </c>
      <c r="G6" s="37">
        <v>3</v>
      </c>
      <c r="H6" s="2">
        <v>6</v>
      </c>
      <c r="I6" s="37">
        <v>6</v>
      </c>
      <c r="J6" s="2">
        <v>5</v>
      </c>
      <c r="K6" s="37">
        <v>5</v>
      </c>
      <c r="L6" s="2">
        <v>17</v>
      </c>
      <c r="M6" s="37">
        <v>17</v>
      </c>
      <c r="N6" s="2">
        <v>2</v>
      </c>
      <c r="O6" s="37">
        <v>2</v>
      </c>
      <c r="P6" s="119">
        <f t="shared" si="0"/>
        <v>2</v>
      </c>
      <c r="Q6" s="19">
        <f t="shared" si="1"/>
        <v>36</v>
      </c>
      <c r="R6" s="19">
        <f t="shared" si="2"/>
        <v>19</v>
      </c>
    </row>
    <row r="7" spans="1:18" ht="13.5" customHeight="1">
      <c r="A7" s="4">
        <f t="shared" si="3"/>
        <v>4</v>
      </c>
      <c r="B7" s="32" t="s">
        <v>18</v>
      </c>
      <c r="C7" s="30">
        <v>1997</v>
      </c>
      <c r="D7" s="2">
        <v>2</v>
      </c>
      <c r="E7" s="37">
        <v>2</v>
      </c>
      <c r="F7" s="2">
        <v>2</v>
      </c>
      <c r="G7" s="37">
        <v>2</v>
      </c>
      <c r="H7" s="2">
        <v>16</v>
      </c>
      <c r="I7" s="37">
        <v>16</v>
      </c>
      <c r="J7" s="2">
        <v>2</v>
      </c>
      <c r="K7" s="37">
        <v>2</v>
      </c>
      <c r="L7" s="2">
        <v>1</v>
      </c>
      <c r="M7" s="37">
        <v>1</v>
      </c>
      <c r="N7" s="39" t="s">
        <v>49</v>
      </c>
      <c r="O7" s="37">
        <v>31</v>
      </c>
      <c r="P7" s="119">
        <f t="shared" si="0"/>
        <v>1</v>
      </c>
      <c r="Q7" s="19">
        <f t="shared" si="1"/>
        <v>54</v>
      </c>
      <c r="R7" s="19">
        <f t="shared" si="2"/>
        <v>23</v>
      </c>
    </row>
    <row r="8" spans="1:18" ht="13.5" customHeight="1">
      <c r="A8" s="4">
        <f t="shared" si="3"/>
        <v>5</v>
      </c>
      <c r="B8" s="32" t="s">
        <v>29</v>
      </c>
      <c r="C8" s="30">
        <v>1998</v>
      </c>
      <c r="D8" s="36">
        <v>7</v>
      </c>
      <c r="E8" s="37">
        <v>7</v>
      </c>
      <c r="F8" s="2">
        <v>11</v>
      </c>
      <c r="G8" s="37">
        <v>11</v>
      </c>
      <c r="H8" s="2">
        <v>4</v>
      </c>
      <c r="I8" s="37">
        <v>4</v>
      </c>
      <c r="J8" s="2">
        <v>6</v>
      </c>
      <c r="K8" s="37">
        <v>6</v>
      </c>
      <c r="L8" s="2">
        <v>6</v>
      </c>
      <c r="M8" s="37">
        <v>6</v>
      </c>
      <c r="N8" s="2">
        <v>6</v>
      </c>
      <c r="O8" s="37">
        <v>6</v>
      </c>
      <c r="P8" s="119">
        <f t="shared" si="0"/>
        <v>4</v>
      </c>
      <c r="Q8" s="19">
        <f t="shared" si="1"/>
        <v>40</v>
      </c>
      <c r="R8" s="19">
        <f t="shared" si="2"/>
        <v>29</v>
      </c>
    </row>
    <row r="9" spans="1:18" ht="13.5" customHeight="1">
      <c r="A9" s="4">
        <f t="shared" si="3"/>
        <v>6</v>
      </c>
      <c r="B9" s="32" t="s">
        <v>21</v>
      </c>
      <c r="C9" s="30">
        <v>1996</v>
      </c>
      <c r="D9" s="2">
        <v>9</v>
      </c>
      <c r="E9" s="37">
        <v>9</v>
      </c>
      <c r="F9" s="2">
        <v>5</v>
      </c>
      <c r="G9" s="37">
        <v>5</v>
      </c>
      <c r="H9" s="2">
        <v>3</v>
      </c>
      <c r="I9" s="37">
        <v>3</v>
      </c>
      <c r="J9" s="2">
        <v>10</v>
      </c>
      <c r="K9" s="37">
        <v>10</v>
      </c>
      <c r="L9" s="2">
        <v>12</v>
      </c>
      <c r="M9" s="37">
        <v>12</v>
      </c>
      <c r="N9" s="2">
        <v>7</v>
      </c>
      <c r="O9" s="37">
        <v>7</v>
      </c>
      <c r="P9" s="119">
        <f t="shared" si="0"/>
        <v>3</v>
      </c>
      <c r="Q9" s="19">
        <f t="shared" si="1"/>
        <v>46</v>
      </c>
      <c r="R9" s="19">
        <f t="shared" si="2"/>
        <v>34</v>
      </c>
    </row>
    <row r="10" spans="1:18" ht="13.5" customHeight="1">
      <c r="A10" s="4">
        <f t="shared" si="3"/>
        <v>7</v>
      </c>
      <c r="B10" s="32" t="s">
        <v>40</v>
      </c>
      <c r="C10" s="30">
        <v>1998</v>
      </c>
      <c r="D10" s="2">
        <v>10</v>
      </c>
      <c r="E10" s="37">
        <v>10</v>
      </c>
      <c r="F10" s="2">
        <v>6</v>
      </c>
      <c r="G10" s="37">
        <v>6</v>
      </c>
      <c r="H10" s="2">
        <v>8</v>
      </c>
      <c r="I10" s="37">
        <v>8</v>
      </c>
      <c r="J10" s="2">
        <v>7</v>
      </c>
      <c r="K10" s="37">
        <v>7</v>
      </c>
      <c r="L10" s="2">
        <v>5</v>
      </c>
      <c r="M10" s="37">
        <v>5</v>
      </c>
      <c r="N10" s="2">
        <v>9</v>
      </c>
      <c r="O10" s="37">
        <v>9</v>
      </c>
      <c r="P10" s="119">
        <f t="shared" si="0"/>
        <v>5</v>
      </c>
      <c r="Q10" s="19">
        <f t="shared" si="1"/>
        <v>45</v>
      </c>
      <c r="R10" s="19">
        <f t="shared" si="2"/>
        <v>35</v>
      </c>
    </row>
    <row r="11" spans="1:18" ht="13.5" customHeight="1">
      <c r="A11" s="4">
        <f t="shared" si="3"/>
        <v>8</v>
      </c>
      <c r="B11" s="32" t="s">
        <v>22</v>
      </c>
      <c r="C11" s="30">
        <v>1995</v>
      </c>
      <c r="D11" s="2">
        <v>6</v>
      </c>
      <c r="E11" s="37">
        <v>6</v>
      </c>
      <c r="F11" s="2">
        <v>18</v>
      </c>
      <c r="G11" s="37">
        <v>18</v>
      </c>
      <c r="H11" s="2">
        <v>18</v>
      </c>
      <c r="I11" s="37">
        <v>18</v>
      </c>
      <c r="J11" s="2">
        <v>3</v>
      </c>
      <c r="K11" s="37">
        <v>3</v>
      </c>
      <c r="L11" s="2">
        <v>9</v>
      </c>
      <c r="M11" s="37">
        <v>9</v>
      </c>
      <c r="N11" s="2">
        <v>4</v>
      </c>
      <c r="O11" s="37">
        <v>4</v>
      </c>
      <c r="P11" s="119">
        <f t="shared" si="0"/>
        <v>3</v>
      </c>
      <c r="Q11" s="19">
        <f t="shared" si="1"/>
        <v>58</v>
      </c>
      <c r="R11" s="19">
        <f t="shared" si="2"/>
        <v>40</v>
      </c>
    </row>
    <row r="12" spans="1:18" ht="13.5" customHeight="1">
      <c r="A12" s="4">
        <f t="shared" si="3"/>
        <v>9</v>
      </c>
      <c r="B12" s="32" t="s">
        <v>30</v>
      </c>
      <c r="C12" s="30">
        <v>1998</v>
      </c>
      <c r="D12" s="2">
        <v>12</v>
      </c>
      <c r="E12" s="37">
        <v>12</v>
      </c>
      <c r="F12" s="2">
        <v>7</v>
      </c>
      <c r="G12" s="37">
        <v>7</v>
      </c>
      <c r="H12" s="2">
        <v>15</v>
      </c>
      <c r="I12" s="37">
        <v>15</v>
      </c>
      <c r="J12" s="2">
        <v>9</v>
      </c>
      <c r="K12" s="37">
        <v>9</v>
      </c>
      <c r="L12" s="2">
        <v>4</v>
      </c>
      <c r="M12" s="37">
        <v>4</v>
      </c>
      <c r="N12" s="2">
        <v>8</v>
      </c>
      <c r="O12" s="37">
        <v>8</v>
      </c>
      <c r="P12" s="119">
        <f t="shared" si="0"/>
        <v>4</v>
      </c>
      <c r="Q12" s="19">
        <f t="shared" si="1"/>
        <v>55</v>
      </c>
      <c r="R12" s="19">
        <f t="shared" si="2"/>
        <v>40</v>
      </c>
    </row>
    <row r="13" spans="1:18" ht="13.5" customHeight="1">
      <c r="A13" s="4">
        <f t="shared" si="3"/>
        <v>10</v>
      </c>
      <c r="B13" s="32" t="s">
        <v>27</v>
      </c>
      <c r="C13" s="30">
        <v>1999</v>
      </c>
      <c r="D13" s="34">
        <v>5</v>
      </c>
      <c r="E13" s="37">
        <v>5</v>
      </c>
      <c r="F13" s="2">
        <v>9</v>
      </c>
      <c r="G13" s="37">
        <v>9</v>
      </c>
      <c r="H13" s="2">
        <v>9</v>
      </c>
      <c r="I13" s="37">
        <v>9</v>
      </c>
      <c r="J13" s="2">
        <v>19</v>
      </c>
      <c r="K13" s="37">
        <v>19</v>
      </c>
      <c r="L13" s="2">
        <v>7</v>
      </c>
      <c r="M13" s="37">
        <v>7</v>
      </c>
      <c r="N13" s="2">
        <v>10</v>
      </c>
      <c r="O13" s="37">
        <v>10</v>
      </c>
      <c r="P13" s="119">
        <f t="shared" si="0"/>
        <v>5</v>
      </c>
      <c r="Q13" s="19">
        <f t="shared" si="1"/>
        <v>59</v>
      </c>
      <c r="R13" s="19">
        <f t="shared" si="2"/>
        <v>40</v>
      </c>
    </row>
    <row r="14" spans="1:18" ht="13.5" customHeight="1">
      <c r="A14" s="4">
        <f t="shared" si="3"/>
        <v>11</v>
      </c>
      <c r="B14" s="32" t="s">
        <v>155</v>
      </c>
      <c r="C14" s="30">
        <v>2000</v>
      </c>
      <c r="D14" s="2">
        <v>11</v>
      </c>
      <c r="E14" s="37">
        <v>11</v>
      </c>
      <c r="F14" s="2">
        <v>12</v>
      </c>
      <c r="G14" s="37">
        <v>12</v>
      </c>
      <c r="H14" s="2">
        <v>10</v>
      </c>
      <c r="I14" s="37">
        <v>10</v>
      </c>
      <c r="J14" s="2">
        <v>8</v>
      </c>
      <c r="K14" s="37">
        <v>8</v>
      </c>
      <c r="L14" s="2">
        <v>8</v>
      </c>
      <c r="M14" s="37">
        <v>8</v>
      </c>
      <c r="N14" s="2">
        <v>5</v>
      </c>
      <c r="O14" s="37">
        <v>5</v>
      </c>
      <c r="P14" s="119">
        <f t="shared" si="0"/>
        <v>5</v>
      </c>
      <c r="Q14" s="19">
        <f t="shared" si="1"/>
        <v>54</v>
      </c>
      <c r="R14" s="19">
        <f t="shared" si="2"/>
        <v>42</v>
      </c>
    </row>
    <row r="15" spans="1:18" ht="13.5" customHeight="1">
      <c r="A15" s="4">
        <f t="shared" si="3"/>
        <v>12</v>
      </c>
      <c r="B15" s="32" t="s">
        <v>20</v>
      </c>
      <c r="C15" s="30">
        <v>1996</v>
      </c>
      <c r="D15" s="2">
        <v>8</v>
      </c>
      <c r="E15" s="37">
        <v>8</v>
      </c>
      <c r="F15" s="2">
        <v>10</v>
      </c>
      <c r="G15" s="37">
        <v>10</v>
      </c>
      <c r="H15" s="2">
        <v>5</v>
      </c>
      <c r="I15" s="37">
        <v>5</v>
      </c>
      <c r="J15" s="2">
        <v>11</v>
      </c>
      <c r="K15" s="37">
        <v>11</v>
      </c>
      <c r="L15" s="2">
        <v>11</v>
      </c>
      <c r="M15" s="37">
        <v>11</v>
      </c>
      <c r="N15" s="2">
        <v>11</v>
      </c>
      <c r="O15" s="37">
        <v>11</v>
      </c>
      <c r="P15" s="119">
        <f t="shared" si="0"/>
        <v>5</v>
      </c>
      <c r="Q15" s="19">
        <f t="shared" si="1"/>
        <v>56</v>
      </c>
      <c r="R15" s="19">
        <f t="shared" si="2"/>
        <v>45</v>
      </c>
    </row>
    <row r="16" spans="1:18" ht="13.5" customHeight="1">
      <c r="A16" s="4">
        <f t="shared" si="3"/>
        <v>13</v>
      </c>
      <c r="B16" s="32" t="s">
        <v>84</v>
      </c>
      <c r="C16" s="30">
        <v>1997</v>
      </c>
      <c r="D16" s="2">
        <v>15</v>
      </c>
      <c r="E16" s="37">
        <v>15</v>
      </c>
      <c r="F16" s="34">
        <v>16</v>
      </c>
      <c r="G16" s="37">
        <v>16</v>
      </c>
      <c r="H16" s="34">
        <v>7</v>
      </c>
      <c r="I16" s="37">
        <v>7</v>
      </c>
      <c r="J16" s="34">
        <v>12</v>
      </c>
      <c r="K16" s="37">
        <v>12</v>
      </c>
      <c r="L16" s="34">
        <v>10</v>
      </c>
      <c r="M16" s="37">
        <v>10</v>
      </c>
      <c r="N16" s="138" t="s">
        <v>49</v>
      </c>
      <c r="O16" s="37">
        <v>31</v>
      </c>
      <c r="P16" s="119">
        <f t="shared" si="0"/>
        <v>7</v>
      </c>
      <c r="Q16" s="19">
        <f t="shared" si="1"/>
        <v>91</v>
      </c>
      <c r="R16" s="19">
        <f t="shared" si="2"/>
        <v>60</v>
      </c>
    </row>
    <row r="17" spans="1:18" ht="13.5" customHeight="1">
      <c r="A17" s="4">
        <f t="shared" si="3"/>
        <v>14</v>
      </c>
      <c r="B17" s="32" t="s">
        <v>28</v>
      </c>
      <c r="C17" s="30">
        <v>1992</v>
      </c>
      <c r="D17" s="2">
        <v>16</v>
      </c>
      <c r="E17" s="37">
        <v>16</v>
      </c>
      <c r="F17" s="34">
        <v>8</v>
      </c>
      <c r="G17" s="37">
        <v>8</v>
      </c>
      <c r="H17" s="34">
        <v>11</v>
      </c>
      <c r="I17" s="37">
        <v>11</v>
      </c>
      <c r="J17" s="34">
        <v>16</v>
      </c>
      <c r="K17" s="37">
        <v>16</v>
      </c>
      <c r="L17" s="34">
        <v>13</v>
      </c>
      <c r="M17" s="37">
        <v>13</v>
      </c>
      <c r="N17" s="34">
        <v>12</v>
      </c>
      <c r="O17" s="37">
        <v>12</v>
      </c>
      <c r="P17" s="119">
        <f t="shared" si="0"/>
        <v>8</v>
      </c>
      <c r="Q17" s="19">
        <f t="shared" si="1"/>
        <v>76</v>
      </c>
      <c r="R17" s="19">
        <f t="shared" si="2"/>
        <v>60</v>
      </c>
    </row>
    <row r="18" spans="1:18" ht="13.5" customHeight="1">
      <c r="A18" s="4">
        <f t="shared" si="3"/>
        <v>15</v>
      </c>
      <c r="B18" s="32" t="s">
        <v>55</v>
      </c>
      <c r="C18" s="30">
        <v>1999</v>
      </c>
      <c r="D18" s="14">
        <v>13</v>
      </c>
      <c r="E18" s="37">
        <v>13</v>
      </c>
      <c r="F18" s="34">
        <v>14</v>
      </c>
      <c r="G18" s="37">
        <v>14</v>
      </c>
      <c r="H18" s="34">
        <v>13</v>
      </c>
      <c r="I18" s="37">
        <v>13</v>
      </c>
      <c r="J18" s="34">
        <v>15</v>
      </c>
      <c r="K18" s="37">
        <v>15</v>
      </c>
      <c r="L18" s="34">
        <v>14</v>
      </c>
      <c r="M18" s="37">
        <v>14</v>
      </c>
      <c r="N18" s="34">
        <v>13</v>
      </c>
      <c r="O18" s="37">
        <v>13</v>
      </c>
      <c r="P18" s="119">
        <f t="shared" si="0"/>
        <v>13</v>
      </c>
      <c r="Q18" s="19">
        <f t="shared" si="1"/>
        <v>82</v>
      </c>
      <c r="R18" s="19">
        <f t="shared" si="2"/>
        <v>67</v>
      </c>
    </row>
    <row r="19" spans="1:18" ht="13.5" customHeight="1">
      <c r="A19" s="4">
        <f t="shared" si="3"/>
        <v>16</v>
      </c>
      <c r="B19" s="32" t="s">
        <v>158</v>
      </c>
      <c r="C19" s="30">
        <v>2000</v>
      </c>
      <c r="D19" s="2">
        <v>23</v>
      </c>
      <c r="E19" s="37">
        <v>23</v>
      </c>
      <c r="F19" s="34">
        <v>22</v>
      </c>
      <c r="G19" s="37">
        <v>22</v>
      </c>
      <c r="H19" s="34">
        <v>14</v>
      </c>
      <c r="I19" s="37">
        <v>14</v>
      </c>
      <c r="J19" s="34">
        <v>14</v>
      </c>
      <c r="K19" s="37">
        <v>14</v>
      </c>
      <c r="L19" s="34">
        <v>25</v>
      </c>
      <c r="M19" s="37">
        <v>25</v>
      </c>
      <c r="N19" s="34">
        <v>14</v>
      </c>
      <c r="O19" s="37">
        <v>14</v>
      </c>
      <c r="P19" s="119">
        <f t="shared" si="0"/>
        <v>14</v>
      </c>
      <c r="Q19" s="19">
        <f t="shared" si="1"/>
        <v>112</v>
      </c>
      <c r="R19" s="19">
        <f t="shared" si="2"/>
        <v>87</v>
      </c>
    </row>
    <row r="20" spans="1:18" ht="13.5" customHeight="1">
      <c r="A20" s="4">
        <f t="shared" si="3"/>
        <v>17</v>
      </c>
      <c r="B20" s="32" t="s">
        <v>85</v>
      </c>
      <c r="C20" s="30">
        <v>1999</v>
      </c>
      <c r="D20" s="2">
        <v>20</v>
      </c>
      <c r="E20" s="37">
        <v>20</v>
      </c>
      <c r="F20" s="2">
        <v>15</v>
      </c>
      <c r="G20" s="37">
        <v>15</v>
      </c>
      <c r="H20" s="2">
        <v>17</v>
      </c>
      <c r="I20" s="37">
        <v>17</v>
      </c>
      <c r="J20" s="2">
        <v>22</v>
      </c>
      <c r="K20" s="37">
        <v>22</v>
      </c>
      <c r="L20" s="2">
        <v>20</v>
      </c>
      <c r="M20" s="37">
        <v>20</v>
      </c>
      <c r="N20" s="123">
        <v>20</v>
      </c>
      <c r="O20" s="122">
        <v>31</v>
      </c>
      <c r="P20" s="119">
        <f t="shared" si="0"/>
        <v>15</v>
      </c>
      <c r="Q20" s="19">
        <f t="shared" si="1"/>
        <v>125</v>
      </c>
      <c r="R20" s="19">
        <f t="shared" si="2"/>
        <v>94</v>
      </c>
    </row>
    <row r="21" spans="1:18" ht="13.5" customHeight="1">
      <c r="A21" s="4">
        <f t="shared" si="3"/>
        <v>18</v>
      </c>
      <c r="B21" s="32" t="s">
        <v>19</v>
      </c>
      <c r="C21" s="30">
        <v>1998</v>
      </c>
      <c r="D21" s="2">
        <v>14</v>
      </c>
      <c r="E21" s="37">
        <v>14</v>
      </c>
      <c r="F21" s="2">
        <v>13</v>
      </c>
      <c r="G21" s="37">
        <v>13</v>
      </c>
      <c r="H21" s="2">
        <v>12</v>
      </c>
      <c r="I21" s="37">
        <v>12</v>
      </c>
      <c r="J21" s="114">
        <v>100</v>
      </c>
      <c r="K21" s="38">
        <v>31</v>
      </c>
      <c r="L21" s="114">
        <v>100</v>
      </c>
      <c r="M21" s="38">
        <v>31</v>
      </c>
      <c r="N21" s="114">
        <v>100</v>
      </c>
      <c r="O21" s="116">
        <v>31</v>
      </c>
      <c r="P21" s="119">
        <f t="shared" si="0"/>
        <v>12</v>
      </c>
      <c r="Q21" s="19">
        <f t="shared" si="1"/>
        <v>132</v>
      </c>
      <c r="R21" s="19">
        <f t="shared" si="2"/>
        <v>101</v>
      </c>
    </row>
    <row r="22" spans="1:18" ht="13.5" customHeight="1">
      <c r="A22" s="4">
        <f>A21+1</f>
        <v>19</v>
      </c>
      <c r="B22" s="32" t="s">
        <v>156</v>
      </c>
      <c r="C22" s="30">
        <v>1997</v>
      </c>
      <c r="D22" s="2">
        <v>19</v>
      </c>
      <c r="E22" s="37">
        <v>19</v>
      </c>
      <c r="F22" s="2">
        <v>21</v>
      </c>
      <c r="G22" s="37">
        <v>21</v>
      </c>
      <c r="H22" s="2">
        <v>19</v>
      </c>
      <c r="I22" s="37">
        <v>19</v>
      </c>
      <c r="J22" s="2">
        <v>26</v>
      </c>
      <c r="K22" s="37">
        <v>26</v>
      </c>
      <c r="L22" s="2">
        <v>16</v>
      </c>
      <c r="M22" s="37">
        <v>16</v>
      </c>
      <c r="N22" s="123">
        <v>16</v>
      </c>
      <c r="O22" s="37">
        <v>31</v>
      </c>
      <c r="P22" s="119">
        <f t="shared" si="0"/>
        <v>16</v>
      </c>
      <c r="Q22" s="19">
        <f t="shared" si="1"/>
        <v>132</v>
      </c>
      <c r="R22" s="19">
        <f t="shared" si="2"/>
        <v>101</v>
      </c>
    </row>
    <row r="23" spans="1:18" ht="13.5" customHeight="1">
      <c r="A23" s="4">
        <f>A22+1</f>
        <v>20</v>
      </c>
      <c r="B23" s="32" t="s">
        <v>183</v>
      </c>
      <c r="C23" s="30">
        <v>1999</v>
      </c>
      <c r="D23" s="114">
        <v>100</v>
      </c>
      <c r="E23" s="38">
        <v>31</v>
      </c>
      <c r="F23" s="114">
        <v>100</v>
      </c>
      <c r="G23" s="38">
        <v>31</v>
      </c>
      <c r="H23" s="114">
        <v>100</v>
      </c>
      <c r="I23" s="38">
        <v>31</v>
      </c>
      <c r="J23" s="2">
        <v>13</v>
      </c>
      <c r="K23" s="37">
        <v>13</v>
      </c>
      <c r="L23" s="2">
        <v>15</v>
      </c>
      <c r="M23" s="37">
        <v>15</v>
      </c>
      <c r="N23" s="2">
        <v>15</v>
      </c>
      <c r="O23" s="122">
        <v>15</v>
      </c>
      <c r="P23" s="119">
        <f t="shared" si="0"/>
        <v>13</v>
      </c>
      <c r="Q23" s="19">
        <f t="shared" si="1"/>
        <v>136</v>
      </c>
      <c r="R23" s="19">
        <f t="shared" si="2"/>
        <v>105</v>
      </c>
    </row>
    <row r="24" spans="1:18" ht="12.75">
      <c r="A24" s="4">
        <f aca="true" t="shared" si="4" ref="A24:A39">A23+1</f>
        <v>21</v>
      </c>
      <c r="B24" s="32" t="s">
        <v>56</v>
      </c>
      <c r="C24" s="30">
        <v>1995</v>
      </c>
      <c r="D24" s="2">
        <v>18</v>
      </c>
      <c r="E24" s="37">
        <v>18</v>
      </c>
      <c r="F24" s="2">
        <v>19</v>
      </c>
      <c r="G24" s="37">
        <v>19</v>
      </c>
      <c r="H24" s="2">
        <v>20</v>
      </c>
      <c r="I24" s="37">
        <v>20</v>
      </c>
      <c r="J24" s="2">
        <v>28</v>
      </c>
      <c r="K24" s="37">
        <v>28</v>
      </c>
      <c r="L24" s="2">
        <v>23</v>
      </c>
      <c r="M24" s="37">
        <v>23</v>
      </c>
      <c r="N24" s="123">
        <v>23</v>
      </c>
      <c r="O24" s="122">
        <v>31</v>
      </c>
      <c r="P24" s="119">
        <f t="shared" si="0"/>
        <v>18</v>
      </c>
      <c r="Q24" s="19">
        <f t="shared" si="1"/>
        <v>139</v>
      </c>
      <c r="R24" s="19">
        <f t="shared" si="2"/>
        <v>108</v>
      </c>
    </row>
    <row r="25" spans="1:18" ht="12.75">
      <c r="A25" s="4">
        <f t="shared" si="4"/>
        <v>22</v>
      </c>
      <c r="B25" s="32" t="s">
        <v>157</v>
      </c>
      <c r="C25" s="30">
        <v>1998</v>
      </c>
      <c r="D25" s="2">
        <v>22</v>
      </c>
      <c r="E25" s="37">
        <v>22</v>
      </c>
      <c r="F25" s="2">
        <v>17</v>
      </c>
      <c r="G25" s="37">
        <v>17</v>
      </c>
      <c r="H25" s="2">
        <v>21</v>
      </c>
      <c r="I25" s="37">
        <v>21</v>
      </c>
      <c r="J25" s="114">
        <v>100</v>
      </c>
      <c r="K25" s="38">
        <v>31</v>
      </c>
      <c r="L25" s="114">
        <v>100</v>
      </c>
      <c r="M25" s="38">
        <v>31</v>
      </c>
      <c r="N25" s="114">
        <v>100</v>
      </c>
      <c r="O25" s="116">
        <v>31</v>
      </c>
      <c r="P25" s="119">
        <f t="shared" si="0"/>
        <v>17</v>
      </c>
      <c r="Q25" s="19">
        <f t="shared" si="1"/>
        <v>153</v>
      </c>
      <c r="R25" s="19">
        <f t="shared" si="2"/>
        <v>122</v>
      </c>
    </row>
    <row r="26" spans="1:18" ht="12.75">
      <c r="A26" s="4">
        <f t="shared" si="4"/>
        <v>23</v>
      </c>
      <c r="B26" s="32" t="s">
        <v>160</v>
      </c>
      <c r="C26" s="30">
        <v>1999</v>
      </c>
      <c r="D26" s="2">
        <v>24</v>
      </c>
      <c r="E26" s="37">
        <v>24</v>
      </c>
      <c r="F26" s="2">
        <v>23</v>
      </c>
      <c r="G26" s="37">
        <v>23</v>
      </c>
      <c r="H26" s="2">
        <v>22</v>
      </c>
      <c r="I26" s="37">
        <v>22</v>
      </c>
      <c r="J26" s="2">
        <v>27</v>
      </c>
      <c r="K26" s="37">
        <v>27</v>
      </c>
      <c r="L26" s="2">
        <v>27</v>
      </c>
      <c r="M26" s="37">
        <v>27</v>
      </c>
      <c r="N26" s="123">
        <v>27</v>
      </c>
      <c r="O26" s="122">
        <v>31</v>
      </c>
      <c r="P26" s="119">
        <f t="shared" si="0"/>
        <v>22</v>
      </c>
      <c r="Q26" s="19">
        <f t="shared" si="1"/>
        <v>154</v>
      </c>
      <c r="R26" s="19">
        <f t="shared" si="2"/>
        <v>123</v>
      </c>
    </row>
    <row r="27" spans="1:18" ht="12.75">
      <c r="A27" s="4">
        <f t="shared" si="4"/>
        <v>24</v>
      </c>
      <c r="B27" s="32" t="s">
        <v>213</v>
      </c>
      <c r="C27" s="30">
        <v>1997</v>
      </c>
      <c r="D27" s="114">
        <v>100</v>
      </c>
      <c r="E27" s="38">
        <v>31</v>
      </c>
      <c r="F27" s="114">
        <v>100</v>
      </c>
      <c r="G27" s="38">
        <v>31</v>
      </c>
      <c r="H27" s="114">
        <v>100</v>
      </c>
      <c r="I27" s="38">
        <v>31</v>
      </c>
      <c r="J27" s="2">
        <v>18</v>
      </c>
      <c r="K27" s="37">
        <v>18</v>
      </c>
      <c r="L27" s="2">
        <v>18</v>
      </c>
      <c r="M27" s="37">
        <v>18</v>
      </c>
      <c r="N27" s="123">
        <v>18</v>
      </c>
      <c r="O27" s="122">
        <v>31</v>
      </c>
      <c r="P27" s="119">
        <f t="shared" si="0"/>
        <v>18</v>
      </c>
      <c r="Q27" s="19">
        <f t="shared" si="1"/>
        <v>160</v>
      </c>
      <c r="R27" s="19">
        <f t="shared" si="2"/>
        <v>129</v>
      </c>
    </row>
    <row r="28" spans="1:18" ht="12.75">
      <c r="A28" s="4">
        <f t="shared" si="4"/>
        <v>25</v>
      </c>
      <c r="B28" s="32" t="s">
        <v>54</v>
      </c>
      <c r="C28" s="30">
        <v>1999</v>
      </c>
      <c r="D28" s="2">
        <v>17</v>
      </c>
      <c r="E28" s="37">
        <v>17</v>
      </c>
      <c r="F28" s="2">
        <v>20</v>
      </c>
      <c r="G28" s="37">
        <v>20</v>
      </c>
      <c r="H28" s="39" t="s">
        <v>49</v>
      </c>
      <c r="I28" s="102">
        <v>31</v>
      </c>
      <c r="J28" s="115">
        <v>100</v>
      </c>
      <c r="K28" s="38">
        <v>31</v>
      </c>
      <c r="L28" s="114">
        <v>100</v>
      </c>
      <c r="M28" s="38">
        <v>31</v>
      </c>
      <c r="N28" s="114">
        <v>100</v>
      </c>
      <c r="O28" s="116">
        <v>31</v>
      </c>
      <c r="P28" s="119">
        <f t="shared" si="0"/>
        <v>17</v>
      </c>
      <c r="Q28" s="19">
        <f t="shared" si="1"/>
        <v>161</v>
      </c>
      <c r="R28" s="19">
        <f t="shared" si="2"/>
        <v>130</v>
      </c>
    </row>
    <row r="29" spans="1:18" ht="12.75">
      <c r="A29" s="4">
        <f t="shared" si="4"/>
        <v>26</v>
      </c>
      <c r="B29" s="32" t="s">
        <v>214</v>
      </c>
      <c r="C29" s="30">
        <v>1998</v>
      </c>
      <c r="D29" s="114">
        <v>100</v>
      </c>
      <c r="E29" s="38">
        <v>31</v>
      </c>
      <c r="F29" s="114">
        <v>100</v>
      </c>
      <c r="G29" s="38">
        <v>31</v>
      </c>
      <c r="H29" s="114">
        <v>100</v>
      </c>
      <c r="I29" s="38">
        <v>31</v>
      </c>
      <c r="J29" s="2">
        <v>21</v>
      </c>
      <c r="K29" s="37">
        <v>21</v>
      </c>
      <c r="L29" s="2">
        <v>19</v>
      </c>
      <c r="M29" s="37">
        <v>19</v>
      </c>
      <c r="N29" s="123">
        <v>19</v>
      </c>
      <c r="O29" s="122">
        <v>31</v>
      </c>
      <c r="P29" s="119">
        <f t="shared" si="0"/>
        <v>19</v>
      </c>
      <c r="Q29" s="19">
        <f t="shared" si="1"/>
        <v>164</v>
      </c>
      <c r="R29" s="19">
        <f t="shared" si="2"/>
        <v>133</v>
      </c>
    </row>
    <row r="30" spans="1:18" ht="12.75">
      <c r="A30" s="4">
        <f t="shared" si="4"/>
        <v>27</v>
      </c>
      <c r="B30" s="32" t="s">
        <v>215</v>
      </c>
      <c r="C30" s="30">
        <v>1993</v>
      </c>
      <c r="D30" s="114">
        <v>100</v>
      </c>
      <c r="E30" s="98">
        <v>31</v>
      </c>
      <c r="F30" s="114">
        <v>100</v>
      </c>
      <c r="G30" s="98">
        <v>31</v>
      </c>
      <c r="H30" s="114">
        <v>100</v>
      </c>
      <c r="I30" s="98">
        <v>31</v>
      </c>
      <c r="J30" s="2">
        <v>20</v>
      </c>
      <c r="K30" s="37">
        <v>20</v>
      </c>
      <c r="L30" s="2">
        <v>22</v>
      </c>
      <c r="M30" s="37">
        <v>22</v>
      </c>
      <c r="N30" s="123">
        <v>22</v>
      </c>
      <c r="O30" s="37">
        <v>31</v>
      </c>
      <c r="P30" s="49">
        <f t="shared" si="0"/>
        <v>20</v>
      </c>
      <c r="Q30" s="5">
        <f t="shared" si="1"/>
        <v>166</v>
      </c>
      <c r="R30" s="5">
        <f t="shared" si="2"/>
        <v>135</v>
      </c>
    </row>
    <row r="31" spans="1:18" ht="12.75">
      <c r="A31" s="4">
        <f t="shared" si="4"/>
        <v>28</v>
      </c>
      <c r="B31" s="32" t="s">
        <v>185</v>
      </c>
      <c r="C31" s="30">
        <v>2000</v>
      </c>
      <c r="D31" s="114">
        <v>100</v>
      </c>
      <c r="E31" s="98">
        <v>31</v>
      </c>
      <c r="F31" s="114">
        <v>100</v>
      </c>
      <c r="G31" s="98">
        <v>31</v>
      </c>
      <c r="H31" s="114">
        <v>100</v>
      </c>
      <c r="I31" s="98">
        <v>31</v>
      </c>
      <c r="J31" s="2">
        <v>17</v>
      </c>
      <c r="K31" s="37">
        <v>17</v>
      </c>
      <c r="L31" s="14">
        <v>26</v>
      </c>
      <c r="M31" s="37">
        <v>26</v>
      </c>
      <c r="N31" s="123">
        <v>26</v>
      </c>
      <c r="O31" s="37">
        <v>31</v>
      </c>
      <c r="P31" s="49">
        <f t="shared" si="0"/>
        <v>17</v>
      </c>
      <c r="Q31" s="5">
        <f t="shared" si="1"/>
        <v>167</v>
      </c>
      <c r="R31" s="5">
        <f t="shared" si="2"/>
        <v>136</v>
      </c>
    </row>
    <row r="32" spans="1:18" ht="12.75">
      <c r="A32" s="4">
        <f t="shared" si="4"/>
        <v>29</v>
      </c>
      <c r="B32" s="32" t="s">
        <v>182</v>
      </c>
      <c r="C32" s="30">
        <v>1998</v>
      </c>
      <c r="D32" s="114">
        <v>100</v>
      </c>
      <c r="E32" s="98">
        <v>31</v>
      </c>
      <c r="F32" s="114">
        <v>100</v>
      </c>
      <c r="G32" s="98">
        <v>31</v>
      </c>
      <c r="H32" s="114">
        <v>100</v>
      </c>
      <c r="I32" s="98">
        <v>31</v>
      </c>
      <c r="J32" s="42">
        <v>24</v>
      </c>
      <c r="K32" s="37">
        <v>24</v>
      </c>
      <c r="L32" s="2">
        <v>21</v>
      </c>
      <c r="M32" s="37">
        <v>21</v>
      </c>
      <c r="N32" s="123">
        <v>21</v>
      </c>
      <c r="O32" s="37">
        <v>31</v>
      </c>
      <c r="P32" s="49">
        <f t="shared" si="0"/>
        <v>21</v>
      </c>
      <c r="Q32" s="5">
        <f t="shared" si="1"/>
        <v>169</v>
      </c>
      <c r="R32" s="5">
        <f t="shared" si="2"/>
        <v>138</v>
      </c>
    </row>
    <row r="33" spans="1:18" ht="12.75">
      <c r="A33" s="4">
        <f t="shared" si="4"/>
        <v>30</v>
      </c>
      <c r="B33" s="32" t="s">
        <v>159</v>
      </c>
      <c r="C33" s="30">
        <v>1999</v>
      </c>
      <c r="D33" s="2">
        <v>25</v>
      </c>
      <c r="E33" s="33">
        <v>25</v>
      </c>
      <c r="F33" s="14" t="s">
        <v>49</v>
      </c>
      <c r="G33" s="33">
        <v>31</v>
      </c>
      <c r="H33" s="2">
        <v>23</v>
      </c>
      <c r="I33" s="33">
        <v>23</v>
      </c>
      <c r="J33" s="114">
        <v>100</v>
      </c>
      <c r="K33" s="38">
        <v>31</v>
      </c>
      <c r="L33" s="114">
        <v>100</v>
      </c>
      <c r="M33" s="38">
        <v>31</v>
      </c>
      <c r="N33" s="114">
        <v>100</v>
      </c>
      <c r="O33" s="38">
        <v>31</v>
      </c>
      <c r="P33" s="49">
        <f t="shared" si="0"/>
        <v>23</v>
      </c>
      <c r="Q33" s="5">
        <f t="shared" si="1"/>
        <v>172</v>
      </c>
      <c r="R33" s="5">
        <f t="shared" si="2"/>
        <v>141</v>
      </c>
    </row>
    <row r="34" spans="1:18" ht="12.75">
      <c r="A34" s="4">
        <f t="shared" si="4"/>
        <v>31</v>
      </c>
      <c r="B34" s="32" t="s">
        <v>216</v>
      </c>
      <c r="C34" s="30">
        <v>1998</v>
      </c>
      <c r="D34" s="114">
        <v>100</v>
      </c>
      <c r="E34" s="98">
        <v>31</v>
      </c>
      <c r="F34" s="114">
        <v>100</v>
      </c>
      <c r="G34" s="98">
        <v>31</v>
      </c>
      <c r="H34" s="114">
        <v>100</v>
      </c>
      <c r="I34" s="98">
        <v>31</v>
      </c>
      <c r="J34" s="14">
        <v>25</v>
      </c>
      <c r="K34" s="37">
        <v>25</v>
      </c>
      <c r="L34" s="14">
        <v>24</v>
      </c>
      <c r="M34" s="37">
        <v>24</v>
      </c>
      <c r="N34" s="123">
        <v>24</v>
      </c>
      <c r="O34" s="37">
        <v>31</v>
      </c>
      <c r="P34" s="49">
        <f t="shared" si="0"/>
        <v>24</v>
      </c>
      <c r="Q34" s="5">
        <f t="shared" si="1"/>
        <v>173</v>
      </c>
      <c r="R34" s="5">
        <f t="shared" si="2"/>
        <v>142</v>
      </c>
    </row>
    <row r="35" spans="1:18" ht="12.75">
      <c r="A35" s="4">
        <f t="shared" si="4"/>
        <v>32</v>
      </c>
      <c r="B35" s="32" t="s">
        <v>72</v>
      </c>
      <c r="C35" s="30">
        <v>1994</v>
      </c>
      <c r="D35" s="114">
        <v>100</v>
      </c>
      <c r="E35" s="98">
        <v>31</v>
      </c>
      <c r="F35" s="114">
        <v>100</v>
      </c>
      <c r="G35" s="98">
        <v>31</v>
      </c>
      <c r="H35" s="114">
        <v>100</v>
      </c>
      <c r="I35" s="98">
        <v>31</v>
      </c>
      <c r="J35" s="2">
        <v>23</v>
      </c>
      <c r="K35" s="37">
        <v>23</v>
      </c>
      <c r="L35" s="14">
        <v>28</v>
      </c>
      <c r="M35" s="37">
        <v>28</v>
      </c>
      <c r="N35" s="123">
        <v>28</v>
      </c>
      <c r="O35" s="37">
        <v>31</v>
      </c>
      <c r="P35" s="49">
        <f t="shared" si="0"/>
        <v>23</v>
      </c>
      <c r="Q35" s="5">
        <f t="shared" si="1"/>
        <v>175</v>
      </c>
      <c r="R35" s="5">
        <f t="shared" si="2"/>
        <v>144</v>
      </c>
    </row>
    <row r="36" spans="1:18" ht="12.75">
      <c r="A36" s="4">
        <f t="shared" si="4"/>
        <v>33</v>
      </c>
      <c r="B36" s="32" t="s">
        <v>7</v>
      </c>
      <c r="C36" s="30">
        <v>1993</v>
      </c>
      <c r="D36" s="2">
        <v>21</v>
      </c>
      <c r="E36" s="33">
        <v>21</v>
      </c>
      <c r="F36" s="14" t="s">
        <v>49</v>
      </c>
      <c r="G36" s="33">
        <v>31</v>
      </c>
      <c r="H36" s="39" t="s">
        <v>49</v>
      </c>
      <c r="I36" s="113">
        <v>31</v>
      </c>
      <c r="J36" s="114">
        <v>100</v>
      </c>
      <c r="K36" s="38">
        <v>31</v>
      </c>
      <c r="L36" s="114">
        <v>100</v>
      </c>
      <c r="M36" s="38">
        <v>31</v>
      </c>
      <c r="N36" s="114">
        <v>100</v>
      </c>
      <c r="O36" s="38">
        <v>31</v>
      </c>
      <c r="P36" s="49">
        <f t="shared" si="0"/>
        <v>21</v>
      </c>
      <c r="Q36" s="5">
        <f t="shared" si="1"/>
        <v>176</v>
      </c>
      <c r="R36" s="5">
        <f t="shared" si="2"/>
        <v>145</v>
      </c>
    </row>
    <row r="37" spans="1:18" ht="12.75">
      <c r="A37" s="4">
        <f t="shared" si="4"/>
        <v>34</v>
      </c>
      <c r="B37" s="32" t="s">
        <v>161</v>
      </c>
      <c r="C37" s="30">
        <v>1996</v>
      </c>
      <c r="D37" s="2">
        <v>26</v>
      </c>
      <c r="E37" s="33">
        <v>26</v>
      </c>
      <c r="F37" s="14" t="s">
        <v>49</v>
      </c>
      <c r="G37" s="33">
        <v>31</v>
      </c>
      <c r="H37" s="14" t="s">
        <v>37</v>
      </c>
      <c r="I37" s="41">
        <v>31</v>
      </c>
      <c r="J37" s="114">
        <v>100</v>
      </c>
      <c r="K37" s="38">
        <v>31</v>
      </c>
      <c r="L37" s="114">
        <v>100</v>
      </c>
      <c r="M37" s="38">
        <v>31</v>
      </c>
      <c r="N37" s="114">
        <v>100</v>
      </c>
      <c r="O37" s="38">
        <v>31</v>
      </c>
      <c r="P37" s="49">
        <f t="shared" si="0"/>
        <v>26</v>
      </c>
      <c r="Q37" s="5">
        <f t="shared" si="1"/>
        <v>181</v>
      </c>
      <c r="R37" s="5">
        <f t="shared" si="2"/>
        <v>150</v>
      </c>
    </row>
    <row r="38" spans="1:18" ht="12.75">
      <c r="A38" s="4">
        <f t="shared" si="4"/>
        <v>35</v>
      </c>
      <c r="B38" s="32" t="s">
        <v>217</v>
      </c>
      <c r="C38" s="30">
        <v>1999</v>
      </c>
      <c r="D38" s="114">
        <v>100</v>
      </c>
      <c r="E38" s="98">
        <v>31</v>
      </c>
      <c r="F38" s="114">
        <v>100</v>
      </c>
      <c r="G38" s="98">
        <v>31</v>
      </c>
      <c r="H38" s="114">
        <v>100</v>
      </c>
      <c r="I38" s="98">
        <v>31</v>
      </c>
      <c r="J38" s="14">
        <v>29</v>
      </c>
      <c r="K38" s="37">
        <v>29</v>
      </c>
      <c r="L38" s="14" t="s">
        <v>37</v>
      </c>
      <c r="M38" s="37">
        <v>31</v>
      </c>
      <c r="N38" s="123">
        <v>30</v>
      </c>
      <c r="O38" s="37">
        <v>31</v>
      </c>
      <c r="P38" s="49">
        <f t="shared" si="0"/>
        <v>29</v>
      </c>
      <c r="Q38" s="5">
        <f t="shared" si="1"/>
        <v>184</v>
      </c>
      <c r="R38" s="5">
        <f t="shared" si="2"/>
        <v>153</v>
      </c>
    </row>
    <row r="39" spans="1:18" ht="12.75">
      <c r="A39" s="4">
        <f t="shared" si="4"/>
        <v>36</v>
      </c>
      <c r="B39" s="32" t="s">
        <v>218</v>
      </c>
      <c r="C39" s="30">
        <v>1998</v>
      </c>
      <c r="D39" s="114">
        <v>100</v>
      </c>
      <c r="E39" s="98">
        <v>31</v>
      </c>
      <c r="F39" s="114">
        <v>100</v>
      </c>
      <c r="G39" s="98">
        <v>31</v>
      </c>
      <c r="H39" s="114">
        <v>100</v>
      </c>
      <c r="I39" s="98">
        <v>31</v>
      </c>
      <c r="J39" s="14" t="s">
        <v>37</v>
      </c>
      <c r="K39" s="37">
        <v>31</v>
      </c>
      <c r="L39" s="39" t="s">
        <v>49</v>
      </c>
      <c r="M39" s="37">
        <v>31</v>
      </c>
      <c r="N39" s="123">
        <v>31</v>
      </c>
      <c r="O39" s="37">
        <v>31</v>
      </c>
      <c r="P39" s="49">
        <f t="shared" si="0"/>
        <v>31</v>
      </c>
      <c r="Q39" s="5">
        <f t="shared" si="1"/>
        <v>186</v>
      </c>
      <c r="R39" s="5">
        <f t="shared" si="2"/>
        <v>155</v>
      </c>
    </row>
  </sheetData>
  <sheetProtection/>
  <mergeCells count="9">
    <mergeCell ref="F2:G2"/>
    <mergeCell ref="H2:I2"/>
    <mergeCell ref="J2:K2"/>
    <mergeCell ref="L2:M2"/>
    <mergeCell ref="N2:O2"/>
    <mergeCell ref="A1:C2"/>
    <mergeCell ref="D1:I1"/>
    <mergeCell ref="J1:O1"/>
    <mergeCell ref="D2:E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8.375" style="1" customWidth="1"/>
    <col min="4" max="4" width="5.625" style="8" customWidth="1"/>
    <col min="5" max="5" width="5.75390625" style="8" customWidth="1"/>
    <col min="6" max="6" width="5.875" style="8" customWidth="1"/>
    <col min="7" max="7" width="5.125" style="8" customWidth="1"/>
    <col min="8" max="8" width="5.625" style="8" customWidth="1"/>
    <col min="9" max="10" width="5.75390625" style="8" customWidth="1"/>
    <col min="11" max="11" width="5.00390625" style="8" customWidth="1"/>
    <col min="12" max="12" width="5.75390625" style="8" customWidth="1"/>
    <col min="13" max="13" width="4.75390625" style="8" customWidth="1"/>
    <col min="14" max="14" width="5.625" style="8" customWidth="1"/>
    <col min="15" max="16" width="5.75390625" style="8" customWidth="1"/>
    <col min="17" max="17" width="9.75390625" style="1" hidden="1" customWidth="1"/>
    <col min="18" max="18" width="11.75390625" style="8" customWidth="1"/>
    <col min="19" max="16384" width="9.125" style="1" customWidth="1"/>
  </cols>
  <sheetData>
    <row r="1" spans="1:18" s="9" customFormat="1" ht="21.75" customHeight="1" thickBot="1">
      <c r="A1" s="139" t="s">
        <v>235</v>
      </c>
      <c r="B1" s="140"/>
      <c r="C1" s="141"/>
      <c r="D1" s="145" t="s">
        <v>93</v>
      </c>
      <c r="E1" s="146"/>
      <c r="F1" s="146"/>
      <c r="G1" s="146"/>
      <c r="H1" s="146"/>
      <c r="I1" s="147"/>
      <c r="J1" s="145" t="s">
        <v>92</v>
      </c>
      <c r="K1" s="146"/>
      <c r="L1" s="146"/>
      <c r="M1" s="146"/>
      <c r="N1" s="146"/>
      <c r="O1" s="147"/>
      <c r="P1" s="94"/>
      <c r="Q1" s="18"/>
      <c r="R1" s="8"/>
    </row>
    <row r="2" spans="1:17" ht="39" customHeight="1" thickBot="1">
      <c r="A2" s="142"/>
      <c r="B2" s="143"/>
      <c r="C2" s="144"/>
      <c r="D2" s="145" t="s">
        <v>76</v>
      </c>
      <c r="E2" s="146"/>
      <c r="F2" s="145" t="s">
        <v>77</v>
      </c>
      <c r="G2" s="147"/>
      <c r="H2" s="145" t="s">
        <v>78</v>
      </c>
      <c r="I2" s="147"/>
      <c r="J2" s="145" t="s">
        <v>76</v>
      </c>
      <c r="K2" s="146"/>
      <c r="L2" s="145" t="s">
        <v>77</v>
      </c>
      <c r="M2" s="147"/>
      <c r="N2" s="145" t="s">
        <v>181</v>
      </c>
      <c r="O2" s="147"/>
      <c r="P2" s="94"/>
      <c r="Q2" s="18"/>
    </row>
    <row r="3" spans="1:18" s="8" customFormat="1" ht="39" thickBot="1">
      <c r="A3" s="25" t="s">
        <v>2</v>
      </c>
      <c r="B3" s="26" t="s">
        <v>3</v>
      </c>
      <c r="C3" s="17" t="s">
        <v>25</v>
      </c>
      <c r="D3" s="6" t="s">
        <v>4</v>
      </c>
      <c r="E3" s="10" t="s">
        <v>5</v>
      </c>
      <c r="F3" s="6" t="s">
        <v>4</v>
      </c>
      <c r="G3" s="10" t="s">
        <v>5</v>
      </c>
      <c r="H3" s="6" t="s">
        <v>4</v>
      </c>
      <c r="I3" s="10" t="s">
        <v>5</v>
      </c>
      <c r="J3" s="6" t="s">
        <v>4</v>
      </c>
      <c r="K3" s="10" t="s">
        <v>5</v>
      </c>
      <c r="L3" s="7" t="s">
        <v>4</v>
      </c>
      <c r="M3" s="10" t="s">
        <v>5</v>
      </c>
      <c r="N3" s="6" t="s">
        <v>4</v>
      </c>
      <c r="O3" s="10" t="s">
        <v>5</v>
      </c>
      <c r="P3" s="93" t="s">
        <v>180</v>
      </c>
      <c r="Q3" s="31" t="s">
        <v>83</v>
      </c>
      <c r="R3" s="31" t="s">
        <v>53</v>
      </c>
    </row>
    <row r="4" spans="1:18" ht="25.5" customHeight="1">
      <c r="A4" s="27">
        <f>1</f>
        <v>1</v>
      </c>
      <c r="B4" s="29" t="s">
        <v>62</v>
      </c>
      <c r="C4" s="24" t="s">
        <v>0</v>
      </c>
      <c r="D4" s="20">
        <v>1</v>
      </c>
      <c r="E4" s="15">
        <v>1</v>
      </c>
      <c r="F4" s="20">
        <v>2</v>
      </c>
      <c r="G4" s="15">
        <v>2</v>
      </c>
      <c r="H4" s="20">
        <v>1</v>
      </c>
      <c r="I4" s="15">
        <v>0</v>
      </c>
      <c r="J4" s="20">
        <v>3</v>
      </c>
      <c r="K4" s="15">
        <v>3</v>
      </c>
      <c r="L4" s="20">
        <v>2</v>
      </c>
      <c r="M4" s="15">
        <v>2</v>
      </c>
      <c r="N4" s="22">
        <v>1</v>
      </c>
      <c r="O4" s="21">
        <v>0</v>
      </c>
      <c r="P4" s="49">
        <f aca="true" t="shared" si="0" ref="P4:P34">MIN(E4,G4,I4,K4,M4,O4)</f>
        <v>0</v>
      </c>
      <c r="Q4" s="19">
        <f aca="true" t="shared" si="1" ref="Q4:Q34">SUM(E4,G4,I4,K4,M4,O4)</f>
        <v>8</v>
      </c>
      <c r="R4" s="19">
        <f aca="true" t="shared" si="2" ref="R4:R34">Q4-MAX(E4,G4,I4,K4,M4,O4)</f>
        <v>5</v>
      </c>
    </row>
    <row r="5" spans="1:18" ht="25.5" customHeight="1">
      <c r="A5" s="27">
        <f>A4+1</f>
        <v>2</v>
      </c>
      <c r="B5" s="81" t="s">
        <v>63</v>
      </c>
      <c r="C5" s="24" t="s">
        <v>144</v>
      </c>
      <c r="D5" s="20">
        <v>4</v>
      </c>
      <c r="E5" s="15">
        <v>4</v>
      </c>
      <c r="F5" s="20">
        <v>1</v>
      </c>
      <c r="G5" s="15">
        <v>1</v>
      </c>
      <c r="H5" s="20">
        <v>2</v>
      </c>
      <c r="I5" s="15">
        <v>2</v>
      </c>
      <c r="J5" s="20">
        <v>1</v>
      </c>
      <c r="K5" s="15">
        <v>0</v>
      </c>
      <c r="L5" s="20">
        <v>3</v>
      </c>
      <c r="M5" s="21">
        <v>3</v>
      </c>
      <c r="N5" s="22">
        <v>2</v>
      </c>
      <c r="O5" s="21">
        <v>5</v>
      </c>
      <c r="P5" s="49">
        <f t="shared" si="0"/>
        <v>0</v>
      </c>
      <c r="Q5" s="5">
        <f t="shared" si="1"/>
        <v>15</v>
      </c>
      <c r="R5" s="19">
        <f t="shared" si="2"/>
        <v>10</v>
      </c>
    </row>
    <row r="6" spans="1:18" ht="25.5" customHeight="1">
      <c r="A6" s="27">
        <f aca="true" t="shared" si="3" ref="A6:A34">A5+1</f>
        <v>3</v>
      </c>
      <c r="B6" s="88" t="s">
        <v>65</v>
      </c>
      <c r="C6" s="43" t="s">
        <v>1</v>
      </c>
      <c r="D6" s="20">
        <v>2</v>
      </c>
      <c r="E6" s="15">
        <v>2</v>
      </c>
      <c r="F6" s="20">
        <v>3</v>
      </c>
      <c r="G6" s="15">
        <v>3</v>
      </c>
      <c r="H6" s="14">
        <v>3</v>
      </c>
      <c r="I6" s="15">
        <v>3</v>
      </c>
      <c r="J6" s="20">
        <v>2</v>
      </c>
      <c r="K6" s="15">
        <v>2</v>
      </c>
      <c r="L6" s="20">
        <v>1</v>
      </c>
      <c r="M6" s="21">
        <v>1</v>
      </c>
      <c r="N6" s="20">
        <v>3</v>
      </c>
      <c r="O6" s="21">
        <v>6</v>
      </c>
      <c r="P6" s="49">
        <f t="shared" si="0"/>
        <v>1</v>
      </c>
      <c r="Q6" s="5">
        <f t="shared" si="1"/>
        <v>17</v>
      </c>
      <c r="R6" s="19">
        <f t="shared" si="2"/>
        <v>11</v>
      </c>
    </row>
    <row r="7" spans="1:18" ht="25.5" customHeight="1">
      <c r="A7" s="27">
        <f t="shared" si="3"/>
        <v>4</v>
      </c>
      <c r="B7" s="97" t="s">
        <v>50</v>
      </c>
      <c r="C7" s="43" t="s">
        <v>51</v>
      </c>
      <c r="D7" s="20">
        <v>6</v>
      </c>
      <c r="E7" s="15">
        <v>6</v>
      </c>
      <c r="F7" s="20">
        <v>4</v>
      </c>
      <c r="G7" s="15">
        <v>4</v>
      </c>
      <c r="H7" s="14">
        <v>5</v>
      </c>
      <c r="I7" s="15">
        <v>5</v>
      </c>
      <c r="J7" s="20">
        <v>4</v>
      </c>
      <c r="K7" s="15">
        <v>4</v>
      </c>
      <c r="L7" s="20">
        <v>5</v>
      </c>
      <c r="M7" s="21">
        <v>5</v>
      </c>
      <c r="N7" s="22">
        <v>4</v>
      </c>
      <c r="O7" s="21">
        <v>8</v>
      </c>
      <c r="P7" s="49">
        <f t="shared" si="0"/>
        <v>4</v>
      </c>
      <c r="Q7" s="5">
        <f t="shared" si="1"/>
        <v>32</v>
      </c>
      <c r="R7" s="19">
        <f t="shared" si="2"/>
        <v>24</v>
      </c>
    </row>
    <row r="8" spans="1:18" ht="25.5" customHeight="1">
      <c r="A8" s="27">
        <f t="shared" si="3"/>
        <v>5</v>
      </c>
      <c r="B8" s="87" t="s">
        <v>67</v>
      </c>
      <c r="C8" s="24" t="s">
        <v>44</v>
      </c>
      <c r="D8" s="20">
        <v>5</v>
      </c>
      <c r="E8" s="15">
        <v>5</v>
      </c>
      <c r="F8" s="20">
        <v>6</v>
      </c>
      <c r="G8" s="15">
        <v>6</v>
      </c>
      <c r="H8" s="20">
        <v>6</v>
      </c>
      <c r="I8" s="15">
        <v>6</v>
      </c>
      <c r="J8" s="20">
        <v>6</v>
      </c>
      <c r="K8" s="15">
        <v>6</v>
      </c>
      <c r="L8" s="20">
        <v>4</v>
      </c>
      <c r="M8" s="21">
        <v>4</v>
      </c>
      <c r="N8" s="20">
        <v>6</v>
      </c>
      <c r="O8" s="15">
        <v>10</v>
      </c>
      <c r="P8" s="49">
        <f t="shared" si="0"/>
        <v>4</v>
      </c>
      <c r="Q8" s="5">
        <f t="shared" si="1"/>
        <v>37</v>
      </c>
      <c r="R8" s="19">
        <f t="shared" si="2"/>
        <v>27</v>
      </c>
    </row>
    <row r="9" spans="1:18" ht="25.5" customHeight="1">
      <c r="A9" s="27">
        <f t="shared" si="3"/>
        <v>6</v>
      </c>
      <c r="B9" s="82" t="s">
        <v>57</v>
      </c>
      <c r="C9" s="24" t="s">
        <v>58</v>
      </c>
      <c r="D9" s="20">
        <v>7</v>
      </c>
      <c r="E9" s="15">
        <v>7</v>
      </c>
      <c r="F9" s="20">
        <v>9</v>
      </c>
      <c r="G9" s="15">
        <v>9</v>
      </c>
      <c r="H9" s="20">
        <v>7</v>
      </c>
      <c r="I9" s="15">
        <v>7</v>
      </c>
      <c r="J9" s="22">
        <v>8</v>
      </c>
      <c r="K9" s="15">
        <v>8</v>
      </c>
      <c r="L9" s="22">
        <v>9</v>
      </c>
      <c r="M9" s="21">
        <v>9</v>
      </c>
      <c r="N9" s="22">
        <v>10</v>
      </c>
      <c r="O9" s="21">
        <v>14</v>
      </c>
      <c r="P9" s="49">
        <f t="shared" si="0"/>
        <v>7</v>
      </c>
      <c r="Q9" s="5">
        <f t="shared" si="1"/>
        <v>54</v>
      </c>
      <c r="R9" s="19">
        <f t="shared" si="2"/>
        <v>40</v>
      </c>
    </row>
    <row r="10" spans="1:18" ht="25.5" customHeight="1">
      <c r="A10" s="27">
        <f t="shared" si="3"/>
        <v>7</v>
      </c>
      <c r="B10" s="82" t="s">
        <v>59</v>
      </c>
      <c r="C10" s="24" t="s">
        <v>46</v>
      </c>
      <c r="D10" s="20">
        <v>8</v>
      </c>
      <c r="E10" s="15">
        <v>8</v>
      </c>
      <c r="F10" s="20">
        <v>7</v>
      </c>
      <c r="G10" s="15">
        <v>7</v>
      </c>
      <c r="H10" s="20">
        <v>10</v>
      </c>
      <c r="I10" s="15">
        <v>10</v>
      </c>
      <c r="J10" s="20">
        <v>7</v>
      </c>
      <c r="K10" s="15">
        <v>7</v>
      </c>
      <c r="L10" s="20">
        <v>11</v>
      </c>
      <c r="M10" s="21">
        <v>11</v>
      </c>
      <c r="N10" s="22">
        <v>11</v>
      </c>
      <c r="O10" s="21">
        <v>15</v>
      </c>
      <c r="P10" s="49">
        <f t="shared" si="0"/>
        <v>7</v>
      </c>
      <c r="Q10" s="5">
        <f t="shared" si="1"/>
        <v>58</v>
      </c>
      <c r="R10" s="19">
        <f t="shared" si="2"/>
        <v>43</v>
      </c>
    </row>
    <row r="11" spans="1:18" ht="25.5" customHeight="1">
      <c r="A11" s="27">
        <f t="shared" si="3"/>
        <v>8</v>
      </c>
      <c r="B11" s="82" t="s">
        <v>90</v>
      </c>
      <c r="C11" s="24" t="s">
        <v>89</v>
      </c>
      <c r="D11" s="20">
        <v>11</v>
      </c>
      <c r="E11" s="15">
        <v>11</v>
      </c>
      <c r="F11" s="14">
        <v>8</v>
      </c>
      <c r="G11" s="15">
        <v>8</v>
      </c>
      <c r="H11" s="20">
        <v>12</v>
      </c>
      <c r="I11" s="15">
        <v>12</v>
      </c>
      <c r="J11" s="22">
        <v>10</v>
      </c>
      <c r="K11" s="15">
        <v>10</v>
      </c>
      <c r="L11" s="22">
        <v>6</v>
      </c>
      <c r="M11" s="21">
        <v>6</v>
      </c>
      <c r="N11" s="22">
        <v>9</v>
      </c>
      <c r="O11" s="21">
        <v>13</v>
      </c>
      <c r="P11" s="49">
        <f t="shared" si="0"/>
        <v>6</v>
      </c>
      <c r="Q11" s="5">
        <f t="shared" si="1"/>
        <v>60</v>
      </c>
      <c r="R11" s="19">
        <f t="shared" si="2"/>
        <v>47</v>
      </c>
    </row>
    <row r="12" spans="1:18" ht="25.5" customHeight="1">
      <c r="A12" s="27">
        <f t="shared" si="3"/>
        <v>9</v>
      </c>
      <c r="B12" s="82" t="s">
        <v>91</v>
      </c>
      <c r="C12" s="24" t="s">
        <v>61</v>
      </c>
      <c r="D12" s="20">
        <v>9</v>
      </c>
      <c r="E12" s="15">
        <v>9</v>
      </c>
      <c r="F12" s="20">
        <v>10</v>
      </c>
      <c r="G12" s="15">
        <v>10</v>
      </c>
      <c r="H12" s="20">
        <v>13</v>
      </c>
      <c r="I12" s="15">
        <v>13</v>
      </c>
      <c r="J12" s="22">
        <v>21</v>
      </c>
      <c r="K12" s="15">
        <v>21</v>
      </c>
      <c r="L12" s="42">
        <v>8</v>
      </c>
      <c r="M12" s="21">
        <v>8</v>
      </c>
      <c r="N12" s="22">
        <v>5</v>
      </c>
      <c r="O12" s="21">
        <v>9</v>
      </c>
      <c r="P12" s="49">
        <f t="shared" si="0"/>
        <v>8</v>
      </c>
      <c r="Q12" s="5">
        <f t="shared" si="1"/>
        <v>70</v>
      </c>
      <c r="R12" s="19">
        <f t="shared" si="2"/>
        <v>49</v>
      </c>
    </row>
    <row r="13" spans="1:18" ht="25.5" customHeight="1">
      <c r="A13" s="27">
        <f t="shared" si="3"/>
        <v>10</v>
      </c>
      <c r="B13" s="96" t="s">
        <v>66</v>
      </c>
      <c r="C13" s="24" t="s">
        <v>143</v>
      </c>
      <c r="D13" s="20">
        <v>3</v>
      </c>
      <c r="E13" s="15">
        <v>3</v>
      </c>
      <c r="F13" s="20">
        <v>5</v>
      </c>
      <c r="G13" s="15">
        <v>5</v>
      </c>
      <c r="H13" s="20">
        <v>4</v>
      </c>
      <c r="I13" s="15">
        <v>4</v>
      </c>
      <c r="J13" s="126">
        <v>100</v>
      </c>
      <c r="K13" s="40">
        <v>21</v>
      </c>
      <c r="L13" s="126">
        <v>100</v>
      </c>
      <c r="M13" s="101">
        <v>21</v>
      </c>
      <c r="N13" s="126">
        <v>100</v>
      </c>
      <c r="O13" s="101">
        <v>21</v>
      </c>
      <c r="P13" s="49">
        <f t="shared" si="0"/>
        <v>3</v>
      </c>
      <c r="Q13" s="5">
        <f t="shared" si="1"/>
        <v>75</v>
      </c>
      <c r="R13" s="19">
        <f t="shared" si="2"/>
        <v>54</v>
      </c>
    </row>
    <row r="14" spans="1:18" ht="25.5" customHeight="1">
      <c r="A14" s="27">
        <f t="shared" si="3"/>
        <v>11</v>
      </c>
      <c r="B14" s="82" t="s">
        <v>192</v>
      </c>
      <c r="C14" s="24" t="s">
        <v>193</v>
      </c>
      <c r="D14" s="126">
        <v>100</v>
      </c>
      <c r="E14" s="40">
        <v>21</v>
      </c>
      <c r="F14" s="126">
        <v>100</v>
      </c>
      <c r="G14" s="40">
        <v>21</v>
      </c>
      <c r="H14" s="126">
        <v>100</v>
      </c>
      <c r="I14" s="40">
        <v>21</v>
      </c>
      <c r="J14" s="22">
        <v>5</v>
      </c>
      <c r="K14" s="15">
        <v>5</v>
      </c>
      <c r="L14" s="20">
        <v>7</v>
      </c>
      <c r="M14" s="21">
        <v>7</v>
      </c>
      <c r="N14" s="20">
        <v>7</v>
      </c>
      <c r="O14" s="15">
        <v>11</v>
      </c>
      <c r="P14" s="49">
        <f t="shared" si="0"/>
        <v>5</v>
      </c>
      <c r="Q14" s="5">
        <f t="shared" si="1"/>
        <v>86</v>
      </c>
      <c r="R14" s="19">
        <f t="shared" si="2"/>
        <v>65</v>
      </c>
    </row>
    <row r="15" spans="1:18" ht="25.5" customHeight="1">
      <c r="A15" s="27">
        <f t="shared" si="3"/>
        <v>12</v>
      </c>
      <c r="B15" s="82" t="s">
        <v>147</v>
      </c>
      <c r="C15" s="24" t="s">
        <v>148</v>
      </c>
      <c r="D15" s="20">
        <v>14</v>
      </c>
      <c r="E15" s="15">
        <v>14</v>
      </c>
      <c r="F15" s="14">
        <v>13</v>
      </c>
      <c r="G15" s="15">
        <v>13</v>
      </c>
      <c r="H15" s="14">
        <v>11</v>
      </c>
      <c r="I15" s="15">
        <v>11</v>
      </c>
      <c r="J15" s="20">
        <v>19</v>
      </c>
      <c r="K15" s="15">
        <v>19</v>
      </c>
      <c r="L15" s="14">
        <v>13</v>
      </c>
      <c r="M15" s="21">
        <v>13</v>
      </c>
      <c r="N15" s="127">
        <v>13</v>
      </c>
      <c r="O15" s="21">
        <v>21</v>
      </c>
      <c r="P15" s="49">
        <f t="shared" si="0"/>
        <v>11</v>
      </c>
      <c r="Q15" s="5">
        <f t="shared" si="1"/>
        <v>91</v>
      </c>
      <c r="R15" s="19">
        <f t="shared" si="2"/>
        <v>70</v>
      </c>
    </row>
    <row r="16" spans="1:18" ht="25.5" customHeight="1">
      <c r="A16" s="27">
        <f t="shared" si="3"/>
        <v>13</v>
      </c>
      <c r="B16" s="29" t="s">
        <v>64</v>
      </c>
      <c r="C16" s="24" t="s">
        <v>1</v>
      </c>
      <c r="D16" s="20">
        <v>10</v>
      </c>
      <c r="E16" s="15">
        <v>10</v>
      </c>
      <c r="F16" s="20">
        <v>11</v>
      </c>
      <c r="G16" s="15">
        <v>11</v>
      </c>
      <c r="H16" s="20">
        <v>8</v>
      </c>
      <c r="I16" s="15">
        <v>8</v>
      </c>
      <c r="J16" s="126">
        <v>100</v>
      </c>
      <c r="K16" s="40">
        <v>21</v>
      </c>
      <c r="L16" s="126">
        <v>100</v>
      </c>
      <c r="M16" s="101">
        <v>21</v>
      </c>
      <c r="N16" s="110">
        <v>100</v>
      </c>
      <c r="O16" s="40">
        <v>21</v>
      </c>
      <c r="P16" s="49">
        <f t="shared" si="0"/>
        <v>8</v>
      </c>
      <c r="Q16" s="5">
        <f t="shared" si="1"/>
        <v>92</v>
      </c>
      <c r="R16" s="19">
        <f t="shared" si="2"/>
        <v>71</v>
      </c>
    </row>
    <row r="17" spans="1:18" ht="25.5" customHeight="1">
      <c r="A17" s="27">
        <f t="shared" si="3"/>
        <v>14</v>
      </c>
      <c r="B17" s="84" t="s">
        <v>194</v>
      </c>
      <c r="C17" s="83" t="s">
        <v>195</v>
      </c>
      <c r="D17" s="126">
        <v>100</v>
      </c>
      <c r="E17" s="40">
        <v>21</v>
      </c>
      <c r="F17" s="126">
        <v>100</v>
      </c>
      <c r="G17" s="40">
        <v>21</v>
      </c>
      <c r="H17" s="126">
        <v>100</v>
      </c>
      <c r="I17" s="40">
        <v>21</v>
      </c>
      <c r="J17" s="20">
        <v>9</v>
      </c>
      <c r="K17" s="15">
        <v>9</v>
      </c>
      <c r="L17" s="20">
        <v>10</v>
      </c>
      <c r="M17" s="21">
        <v>10</v>
      </c>
      <c r="N17" s="20">
        <v>8</v>
      </c>
      <c r="O17" s="15">
        <v>12</v>
      </c>
      <c r="P17" s="49">
        <f t="shared" si="0"/>
        <v>9</v>
      </c>
      <c r="Q17" s="5">
        <f t="shared" si="1"/>
        <v>94</v>
      </c>
      <c r="R17" s="19">
        <f t="shared" si="2"/>
        <v>73</v>
      </c>
    </row>
    <row r="18" spans="1:18" ht="25.5" customHeight="1">
      <c r="A18" s="27">
        <f t="shared" si="3"/>
        <v>15</v>
      </c>
      <c r="B18" s="107" t="s">
        <v>145</v>
      </c>
      <c r="C18" s="108" t="s">
        <v>146</v>
      </c>
      <c r="D18" s="20">
        <v>12</v>
      </c>
      <c r="E18" s="15">
        <v>12</v>
      </c>
      <c r="F18" s="20">
        <v>14</v>
      </c>
      <c r="G18" s="15">
        <v>14</v>
      </c>
      <c r="H18" s="14">
        <v>9</v>
      </c>
      <c r="I18" s="15">
        <v>9</v>
      </c>
      <c r="J18" s="126">
        <v>100</v>
      </c>
      <c r="K18" s="40">
        <v>21</v>
      </c>
      <c r="L18" s="126">
        <v>100</v>
      </c>
      <c r="M18" s="101">
        <v>21</v>
      </c>
      <c r="N18" s="126">
        <v>100</v>
      </c>
      <c r="O18" s="40">
        <v>21</v>
      </c>
      <c r="P18" s="49">
        <f t="shared" si="0"/>
        <v>9</v>
      </c>
      <c r="Q18" s="5">
        <f t="shared" si="1"/>
        <v>98</v>
      </c>
      <c r="R18" s="19">
        <f t="shared" si="2"/>
        <v>77</v>
      </c>
    </row>
    <row r="19" spans="1:18" ht="25.5" customHeight="1">
      <c r="A19" s="28">
        <f t="shared" si="3"/>
        <v>16</v>
      </c>
      <c r="B19" s="82" t="s">
        <v>60</v>
      </c>
      <c r="C19" s="24" t="s">
        <v>52</v>
      </c>
      <c r="D19" s="20">
        <v>13</v>
      </c>
      <c r="E19" s="15">
        <v>13</v>
      </c>
      <c r="F19" s="20">
        <v>12</v>
      </c>
      <c r="G19" s="15">
        <v>12</v>
      </c>
      <c r="H19" s="14">
        <v>14</v>
      </c>
      <c r="I19" s="15">
        <v>14</v>
      </c>
      <c r="J19" s="126">
        <v>100</v>
      </c>
      <c r="K19" s="40">
        <v>21</v>
      </c>
      <c r="L19" s="126">
        <v>100</v>
      </c>
      <c r="M19" s="101">
        <v>21</v>
      </c>
      <c r="N19" s="126">
        <v>100</v>
      </c>
      <c r="O19" s="40">
        <v>21</v>
      </c>
      <c r="P19" s="49">
        <f t="shared" si="0"/>
        <v>12</v>
      </c>
      <c r="Q19" s="5">
        <f t="shared" si="1"/>
        <v>102</v>
      </c>
      <c r="R19" s="19">
        <f t="shared" si="2"/>
        <v>81</v>
      </c>
    </row>
    <row r="20" spans="1:18" ht="25.5" customHeight="1">
      <c r="A20" s="28">
        <f t="shared" si="3"/>
        <v>17</v>
      </c>
      <c r="B20" s="82" t="s">
        <v>196</v>
      </c>
      <c r="C20" s="24" t="s">
        <v>197</v>
      </c>
      <c r="D20" s="126">
        <v>100</v>
      </c>
      <c r="E20" s="40">
        <v>21</v>
      </c>
      <c r="F20" s="126">
        <v>100</v>
      </c>
      <c r="G20" s="40">
        <v>21</v>
      </c>
      <c r="H20" s="126">
        <v>100</v>
      </c>
      <c r="I20" s="40">
        <v>21</v>
      </c>
      <c r="J20" s="20">
        <v>12</v>
      </c>
      <c r="K20" s="15">
        <v>12</v>
      </c>
      <c r="L20" s="14">
        <v>16</v>
      </c>
      <c r="M20" s="21">
        <v>16</v>
      </c>
      <c r="N20" s="20">
        <v>12</v>
      </c>
      <c r="O20" s="15">
        <v>16</v>
      </c>
      <c r="P20" s="49">
        <f t="shared" si="0"/>
        <v>12</v>
      </c>
      <c r="Q20" s="5">
        <f t="shared" si="1"/>
        <v>107</v>
      </c>
      <c r="R20" s="19">
        <f t="shared" si="2"/>
        <v>86</v>
      </c>
    </row>
    <row r="21" spans="1:18" ht="25.5" customHeight="1">
      <c r="A21" s="28">
        <f t="shared" si="3"/>
        <v>18</v>
      </c>
      <c r="B21" s="81" t="s">
        <v>45</v>
      </c>
      <c r="C21" s="24" t="s">
        <v>46</v>
      </c>
      <c r="D21" s="20">
        <v>15</v>
      </c>
      <c r="E21" s="15">
        <v>15</v>
      </c>
      <c r="F21" s="20">
        <v>16</v>
      </c>
      <c r="G21" s="15">
        <v>16</v>
      </c>
      <c r="H21" s="20">
        <v>15</v>
      </c>
      <c r="I21" s="15">
        <v>15</v>
      </c>
      <c r="J21" s="126">
        <v>100</v>
      </c>
      <c r="K21" s="40">
        <v>21</v>
      </c>
      <c r="L21" s="126">
        <v>100</v>
      </c>
      <c r="M21" s="101">
        <v>21</v>
      </c>
      <c r="N21" s="126">
        <v>100</v>
      </c>
      <c r="O21" s="40">
        <v>21</v>
      </c>
      <c r="P21" s="49">
        <f t="shared" si="0"/>
        <v>15</v>
      </c>
      <c r="Q21" s="5">
        <f t="shared" si="1"/>
        <v>109</v>
      </c>
      <c r="R21" s="19">
        <f t="shared" si="2"/>
        <v>88</v>
      </c>
    </row>
    <row r="22" spans="1:18" ht="25.5">
      <c r="A22" s="28">
        <f t="shared" si="3"/>
        <v>19</v>
      </c>
      <c r="B22" s="82" t="s">
        <v>200</v>
      </c>
      <c r="C22" s="24" t="s">
        <v>61</v>
      </c>
      <c r="D22" s="126">
        <v>100</v>
      </c>
      <c r="E22" s="40">
        <v>21</v>
      </c>
      <c r="F22" s="126">
        <v>100</v>
      </c>
      <c r="G22" s="40">
        <v>21</v>
      </c>
      <c r="H22" s="126">
        <v>100</v>
      </c>
      <c r="I22" s="40">
        <v>21</v>
      </c>
      <c r="J22" s="22">
        <v>15</v>
      </c>
      <c r="K22" s="15">
        <v>15</v>
      </c>
      <c r="L22" s="14">
        <v>12</v>
      </c>
      <c r="M22" s="21">
        <v>12</v>
      </c>
      <c r="N22" s="123">
        <v>12</v>
      </c>
      <c r="O22" s="15">
        <v>21</v>
      </c>
      <c r="P22" s="49">
        <f t="shared" si="0"/>
        <v>12</v>
      </c>
      <c r="Q22" s="5">
        <f t="shared" si="1"/>
        <v>111</v>
      </c>
      <c r="R22" s="19">
        <f t="shared" si="2"/>
        <v>90</v>
      </c>
    </row>
    <row r="23" spans="1:18" ht="25.5">
      <c r="A23" s="28">
        <f t="shared" si="3"/>
        <v>20</v>
      </c>
      <c r="B23" s="82" t="s">
        <v>198</v>
      </c>
      <c r="C23" s="24" t="s">
        <v>199</v>
      </c>
      <c r="D23" s="126">
        <v>100</v>
      </c>
      <c r="E23" s="40">
        <v>21</v>
      </c>
      <c r="F23" s="126">
        <v>100</v>
      </c>
      <c r="G23" s="40">
        <v>21</v>
      </c>
      <c r="H23" s="126">
        <v>100</v>
      </c>
      <c r="I23" s="40">
        <v>21</v>
      </c>
      <c r="J23" s="22">
        <v>11</v>
      </c>
      <c r="K23" s="15">
        <v>11</v>
      </c>
      <c r="L23" s="14" t="s">
        <v>37</v>
      </c>
      <c r="M23" s="15">
        <v>21</v>
      </c>
      <c r="N23" s="20">
        <v>13</v>
      </c>
      <c r="O23" s="15">
        <v>17</v>
      </c>
      <c r="P23" s="49">
        <f t="shared" si="0"/>
        <v>11</v>
      </c>
      <c r="Q23" s="5">
        <f t="shared" si="1"/>
        <v>112</v>
      </c>
      <c r="R23" s="19">
        <f t="shared" si="2"/>
        <v>91</v>
      </c>
    </row>
    <row r="24" spans="1:18" ht="25.5">
      <c r="A24" s="28">
        <f t="shared" si="3"/>
        <v>21</v>
      </c>
      <c r="B24" s="82" t="s">
        <v>206</v>
      </c>
      <c r="C24" s="24" t="s">
        <v>207</v>
      </c>
      <c r="D24" s="126">
        <v>100</v>
      </c>
      <c r="E24" s="40">
        <v>21</v>
      </c>
      <c r="F24" s="126">
        <v>100</v>
      </c>
      <c r="G24" s="40">
        <v>21</v>
      </c>
      <c r="H24" s="126">
        <v>100</v>
      </c>
      <c r="I24" s="40">
        <v>21</v>
      </c>
      <c r="J24" s="20">
        <v>16</v>
      </c>
      <c r="K24" s="15">
        <v>16</v>
      </c>
      <c r="L24" s="20">
        <v>15</v>
      </c>
      <c r="M24" s="15">
        <v>15</v>
      </c>
      <c r="N24" s="109">
        <v>30</v>
      </c>
      <c r="O24" s="15">
        <v>21</v>
      </c>
      <c r="P24" s="49">
        <f t="shared" si="0"/>
        <v>15</v>
      </c>
      <c r="Q24" s="5">
        <f t="shared" si="1"/>
        <v>115</v>
      </c>
      <c r="R24" s="19">
        <f t="shared" si="2"/>
        <v>94</v>
      </c>
    </row>
    <row r="25" spans="1:18" ht="25.5">
      <c r="A25" s="28">
        <f t="shared" si="3"/>
        <v>22</v>
      </c>
      <c r="B25" s="82" t="s">
        <v>150</v>
      </c>
      <c r="C25" s="24" t="s">
        <v>151</v>
      </c>
      <c r="D25" s="20">
        <v>17</v>
      </c>
      <c r="E25" s="15">
        <v>17</v>
      </c>
      <c r="F25" s="20">
        <v>15</v>
      </c>
      <c r="G25" s="15">
        <v>15</v>
      </c>
      <c r="H25" s="14" t="s">
        <v>37</v>
      </c>
      <c r="I25" s="15">
        <v>21</v>
      </c>
      <c r="J25" s="110">
        <v>100</v>
      </c>
      <c r="K25" s="40">
        <v>21</v>
      </c>
      <c r="L25" s="126">
        <v>100</v>
      </c>
      <c r="M25" s="101">
        <v>21</v>
      </c>
      <c r="N25" s="126">
        <v>100</v>
      </c>
      <c r="O25" s="40">
        <v>21</v>
      </c>
      <c r="P25" s="49">
        <f t="shared" si="0"/>
        <v>15</v>
      </c>
      <c r="Q25" s="5">
        <f t="shared" si="1"/>
        <v>116</v>
      </c>
      <c r="R25" s="19">
        <f t="shared" si="2"/>
        <v>95</v>
      </c>
    </row>
    <row r="26" spans="1:18" ht="25.5">
      <c r="A26" s="28">
        <f t="shared" si="3"/>
        <v>23</v>
      </c>
      <c r="B26" s="82" t="s">
        <v>201</v>
      </c>
      <c r="C26" s="24" t="s">
        <v>202</v>
      </c>
      <c r="D26" s="126">
        <v>100</v>
      </c>
      <c r="E26" s="40">
        <v>21</v>
      </c>
      <c r="F26" s="126">
        <v>100</v>
      </c>
      <c r="G26" s="40">
        <v>21</v>
      </c>
      <c r="H26" s="126">
        <v>100</v>
      </c>
      <c r="I26" s="40">
        <v>21</v>
      </c>
      <c r="J26" s="22">
        <v>13</v>
      </c>
      <c r="K26" s="21">
        <v>13</v>
      </c>
      <c r="L26" s="39" t="s">
        <v>49</v>
      </c>
      <c r="M26" s="21">
        <v>21</v>
      </c>
      <c r="N26" s="109">
        <v>30</v>
      </c>
      <c r="O26" s="15">
        <v>21</v>
      </c>
      <c r="P26" s="49">
        <f t="shared" si="0"/>
        <v>13</v>
      </c>
      <c r="Q26" s="5">
        <f t="shared" si="1"/>
        <v>118</v>
      </c>
      <c r="R26" s="19">
        <f t="shared" si="2"/>
        <v>97</v>
      </c>
    </row>
    <row r="27" spans="1:18" ht="25.5">
      <c r="A27" s="28">
        <f t="shared" si="3"/>
        <v>24</v>
      </c>
      <c r="B27" s="82" t="s">
        <v>205</v>
      </c>
      <c r="C27" s="24" t="s">
        <v>61</v>
      </c>
      <c r="D27" s="126">
        <v>100</v>
      </c>
      <c r="E27" s="40">
        <v>21</v>
      </c>
      <c r="F27" s="126">
        <v>100</v>
      </c>
      <c r="G27" s="40">
        <v>21</v>
      </c>
      <c r="H27" s="126">
        <v>100</v>
      </c>
      <c r="I27" s="40">
        <v>21</v>
      </c>
      <c r="J27" s="20">
        <v>20</v>
      </c>
      <c r="K27" s="21">
        <v>20</v>
      </c>
      <c r="L27" s="22">
        <v>14</v>
      </c>
      <c r="M27" s="21">
        <v>14</v>
      </c>
      <c r="N27" s="109">
        <v>14</v>
      </c>
      <c r="O27" s="15">
        <v>21</v>
      </c>
      <c r="P27" s="49">
        <f t="shared" si="0"/>
        <v>14</v>
      </c>
      <c r="Q27" s="5">
        <f t="shared" si="1"/>
        <v>118</v>
      </c>
      <c r="R27" s="19">
        <f t="shared" si="2"/>
        <v>97</v>
      </c>
    </row>
    <row r="28" spans="1:18" ht="25.5">
      <c r="A28" s="28">
        <f t="shared" si="3"/>
        <v>25</v>
      </c>
      <c r="B28" s="82" t="s">
        <v>152</v>
      </c>
      <c r="C28" s="24" t="s">
        <v>153</v>
      </c>
      <c r="D28" s="20">
        <v>18</v>
      </c>
      <c r="E28" s="15">
        <v>18</v>
      </c>
      <c r="F28" s="14" t="s">
        <v>49</v>
      </c>
      <c r="G28" s="15">
        <v>21</v>
      </c>
      <c r="H28" s="20">
        <v>16</v>
      </c>
      <c r="I28" s="15">
        <v>16</v>
      </c>
      <c r="J28" s="110">
        <v>100</v>
      </c>
      <c r="K28" s="101">
        <v>21</v>
      </c>
      <c r="L28" s="110">
        <v>100</v>
      </c>
      <c r="M28" s="101">
        <v>21</v>
      </c>
      <c r="N28" s="126">
        <v>100</v>
      </c>
      <c r="O28" s="40">
        <v>21</v>
      </c>
      <c r="P28" s="49">
        <f t="shared" si="0"/>
        <v>16</v>
      </c>
      <c r="Q28" s="5">
        <f t="shared" si="1"/>
        <v>118</v>
      </c>
      <c r="R28" s="19">
        <f t="shared" si="2"/>
        <v>97</v>
      </c>
    </row>
    <row r="29" spans="1:18" ht="25.5">
      <c r="A29" s="28">
        <f t="shared" si="3"/>
        <v>26</v>
      </c>
      <c r="B29" s="84" t="s">
        <v>203</v>
      </c>
      <c r="C29" s="83" t="s">
        <v>204</v>
      </c>
      <c r="D29" s="126">
        <v>100</v>
      </c>
      <c r="E29" s="40">
        <v>21</v>
      </c>
      <c r="F29" s="126">
        <v>100</v>
      </c>
      <c r="G29" s="40">
        <v>21</v>
      </c>
      <c r="H29" s="126">
        <v>100</v>
      </c>
      <c r="I29" s="40">
        <v>21</v>
      </c>
      <c r="J29" s="22">
        <v>14</v>
      </c>
      <c r="K29" s="21">
        <v>14</v>
      </c>
      <c r="L29" s="42" t="s">
        <v>37</v>
      </c>
      <c r="M29" s="21">
        <v>21</v>
      </c>
      <c r="N29" s="128">
        <v>30</v>
      </c>
      <c r="O29" s="21">
        <v>21</v>
      </c>
      <c r="P29" s="49">
        <f t="shared" si="0"/>
        <v>14</v>
      </c>
      <c r="Q29" s="5">
        <f t="shared" si="1"/>
        <v>119</v>
      </c>
      <c r="R29" s="19">
        <f t="shared" si="2"/>
        <v>98</v>
      </c>
    </row>
    <row r="30" spans="1:18" ht="25.5">
      <c r="A30" s="28">
        <f t="shared" si="3"/>
        <v>27</v>
      </c>
      <c r="B30" s="84" t="s">
        <v>154</v>
      </c>
      <c r="C30" s="24" t="s">
        <v>149</v>
      </c>
      <c r="D30" s="20">
        <v>16</v>
      </c>
      <c r="E30" s="15">
        <v>16</v>
      </c>
      <c r="F30" s="14" t="s">
        <v>37</v>
      </c>
      <c r="G30" s="15">
        <v>21</v>
      </c>
      <c r="H30" s="39" t="s">
        <v>49</v>
      </c>
      <c r="I30" s="40">
        <v>21</v>
      </c>
      <c r="J30" s="110">
        <v>100</v>
      </c>
      <c r="K30" s="101">
        <v>21</v>
      </c>
      <c r="L30" s="110">
        <v>100</v>
      </c>
      <c r="M30" s="101">
        <v>21</v>
      </c>
      <c r="N30" s="110">
        <v>100</v>
      </c>
      <c r="O30" s="101">
        <v>21</v>
      </c>
      <c r="P30" s="49">
        <f t="shared" si="0"/>
        <v>16</v>
      </c>
      <c r="Q30" s="5">
        <f t="shared" si="1"/>
        <v>121</v>
      </c>
      <c r="R30" s="19">
        <f t="shared" si="2"/>
        <v>100</v>
      </c>
    </row>
    <row r="31" spans="1:18" ht="25.5">
      <c r="A31" s="28">
        <f t="shared" si="3"/>
        <v>28</v>
      </c>
      <c r="B31" s="84" t="s">
        <v>208</v>
      </c>
      <c r="C31" s="24" t="s">
        <v>209</v>
      </c>
      <c r="D31" s="126">
        <v>100</v>
      </c>
      <c r="E31" s="40">
        <v>21</v>
      </c>
      <c r="F31" s="126">
        <v>100</v>
      </c>
      <c r="G31" s="40">
        <v>21</v>
      </c>
      <c r="H31" s="126">
        <v>100</v>
      </c>
      <c r="I31" s="40">
        <v>21</v>
      </c>
      <c r="J31" s="22">
        <v>17</v>
      </c>
      <c r="K31" s="21">
        <v>17</v>
      </c>
      <c r="L31" s="89" t="s">
        <v>49</v>
      </c>
      <c r="M31" s="21">
        <v>21</v>
      </c>
      <c r="N31" s="128">
        <v>30</v>
      </c>
      <c r="O31" s="15">
        <v>21</v>
      </c>
      <c r="P31" s="49">
        <f t="shared" si="0"/>
        <v>17</v>
      </c>
      <c r="Q31" s="5">
        <f t="shared" si="1"/>
        <v>122</v>
      </c>
      <c r="R31" s="19">
        <f t="shared" si="2"/>
        <v>101</v>
      </c>
    </row>
    <row r="32" spans="1:18" ht="25.5">
      <c r="A32" s="28">
        <f t="shared" si="3"/>
        <v>29</v>
      </c>
      <c r="B32" s="84" t="s">
        <v>210</v>
      </c>
      <c r="C32" s="83" t="s">
        <v>151</v>
      </c>
      <c r="D32" s="126">
        <v>100</v>
      </c>
      <c r="E32" s="40">
        <v>21</v>
      </c>
      <c r="F32" s="126">
        <v>100</v>
      </c>
      <c r="G32" s="40">
        <v>21</v>
      </c>
      <c r="H32" s="126">
        <v>100</v>
      </c>
      <c r="I32" s="40">
        <v>21</v>
      </c>
      <c r="J32" s="20">
        <v>18</v>
      </c>
      <c r="K32" s="21">
        <v>18</v>
      </c>
      <c r="L32" s="42" t="s">
        <v>37</v>
      </c>
      <c r="M32" s="21">
        <v>21</v>
      </c>
      <c r="N32" s="128">
        <v>25</v>
      </c>
      <c r="O32" s="15">
        <v>21</v>
      </c>
      <c r="P32" s="49">
        <f t="shared" si="0"/>
        <v>18</v>
      </c>
      <c r="Q32" s="5">
        <f t="shared" si="1"/>
        <v>123</v>
      </c>
      <c r="R32" s="19">
        <f t="shared" si="2"/>
        <v>102</v>
      </c>
    </row>
    <row r="33" spans="1:18" ht="25.5">
      <c r="A33" s="28">
        <f t="shared" si="3"/>
        <v>30</v>
      </c>
      <c r="B33" s="84" t="s">
        <v>211</v>
      </c>
      <c r="C33" s="83" t="s">
        <v>149</v>
      </c>
      <c r="D33" s="126">
        <v>100</v>
      </c>
      <c r="E33" s="40">
        <v>21</v>
      </c>
      <c r="F33" s="126">
        <v>100</v>
      </c>
      <c r="G33" s="40">
        <v>21</v>
      </c>
      <c r="H33" s="126">
        <v>100</v>
      </c>
      <c r="I33" s="40">
        <v>21</v>
      </c>
      <c r="J33" s="22">
        <v>22</v>
      </c>
      <c r="K33" s="21">
        <v>21</v>
      </c>
      <c r="L33" s="42" t="s">
        <v>37</v>
      </c>
      <c r="M33" s="21">
        <v>21</v>
      </c>
      <c r="N33" s="128">
        <v>25</v>
      </c>
      <c r="O33" s="15">
        <v>21</v>
      </c>
      <c r="P33" s="49">
        <f t="shared" si="0"/>
        <v>21</v>
      </c>
      <c r="Q33" s="5">
        <f t="shared" si="1"/>
        <v>126</v>
      </c>
      <c r="R33" s="19">
        <f t="shared" si="2"/>
        <v>105</v>
      </c>
    </row>
    <row r="34" spans="1:18" ht="25.5">
      <c r="A34" s="28">
        <f t="shared" si="3"/>
        <v>31</v>
      </c>
      <c r="B34" s="82" t="s">
        <v>212</v>
      </c>
      <c r="C34" s="24" t="s">
        <v>61</v>
      </c>
      <c r="D34" s="126">
        <v>100</v>
      </c>
      <c r="E34" s="40">
        <v>21</v>
      </c>
      <c r="F34" s="126">
        <v>100</v>
      </c>
      <c r="G34" s="40">
        <v>21</v>
      </c>
      <c r="H34" s="126">
        <v>100</v>
      </c>
      <c r="I34" s="40">
        <v>21</v>
      </c>
      <c r="J34" s="42" t="s">
        <v>37</v>
      </c>
      <c r="K34" s="21">
        <v>21</v>
      </c>
      <c r="L34" s="89" t="s">
        <v>49</v>
      </c>
      <c r="M34" s="21">
        <v>21</v>
      </c>
      <c r="N34" s="128">
        <v>30</v>
      </c>
      <c r="O34" s="15">
        <v>21</v>
      </c>
      <c r="P34" s="49">
        <f t="shared" si="0"/>
        <v>21</v>
      </c>
      <c r="Q34" s="5">
        <f t="shared" si="1"/>
        <v>126</v>
      </c>
      <c r="R34" s="19">
        <f t="shared" si="2"/>
        <v>105</v>
      </c>
    </row>
  </sheetData>
  <sheetProtection/>
  <mergeCells count="9">
    <mergeCell ref="A1:C2"/>
    <mergeCell ref="D1:I1"/>
    <mergeCell ref="J1:O1"/>
    <mergeCell ref="D2:E2"/>
    <mergeCell ref="F2:G2"/>
    <mergeCell ref="H2:I2"/>
    <mergeCell ref="J2:K2"/>
    <mergeCell ref="L2:M2"/>
    <mergeCell ref="N2:O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 xml:space="preserve">&amp;L&amp;"Times New Roman,обычный"Космачева Елена Ремовна&amp;C&amp;F   &amp;A&amp;R&amp;D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0"/>
  <sheetViews>
    <sheetView zoomScale="120" zoomScaleNormal="120" zoomScalePageLayoutView="0" workbookViewId="0" topLeftCell="A1">
      <selection activeCell="B10" sqref="B10"/>
    </sheetView>
  </sheetViews>
  <sheetFormatPr defaultColWidth="9.00390625" defaultRowHeight="12.75"/>
  <cols>
    <col min="1" max="1" width="6.25390625" style="50" customWidth="1"/>
    <col min="2" max="2" width="21.75390625" style="50" customWidth="1"/>
    <col min="3" max="3" width="7.00390625" style="71" customWidth="1"/>
    <col min="4" max="4" width="5.625" style="71" customWidth="1"/>
    <col min="5" max="7" width="5.75390625" style="50" customWidth="1"/>
    <col min="8" max="8" width="5.625" style="71" customWidth="1"/>
    <col min="9" max="13" width="5.75390625" style="50" customWidth="1"/>
    <col min="14" max="14" width="5.625" style="50" customWidth="1"/>
    <col min="15" max="16" width="5.75390625" style="50" customWidth="1"/>
    <col min="17" max="17" width="9.75390625" style="71" hidden="1" customWidth="1"/>
    <col min="18" max="18" width="10.75390625" style="71" customWidth="1"/>
    <col min="19" max="16384" width="9.125" style="50" customWidth="1"/>
  </cols>
  <sheetData>
    <row r="1" spans="1:18" ht="39" customHeight="1" thickBot="1">
      <c r="A1" s="139" t="s">
        <v>236</v>
      </c>
      <c r="B1" s="140"/>
      <c r="C1" s="141"/>
      <c r="D1" s="145" t="s">
        <v>93</v>
      </c>
      <c r="E1" s="146"/>
      <c r="F1" s="146"/>
      <c r="G1" s="146"/>
      <c r="H1" s="146"/>
      <c r="I1" s="147"/>
      <c r="J1" s="145" t="s">
        <v>92</v>
      </c>
      <c r="K1" s="146"/>
      <c r="L1" s="146"/>
      <c r="M1" s="146"/>
      <c r="N1" s="146"/>
      <c r="O1" s="147"/>
      <c r="P1" s="94"/>
      <c r="Q1" s="69"/>
      <c r="R1" s="70"/>
    </row>
    <row r="2" spans="1:17" ht="39" customHeight="1" thickBot="1">
      <c r="A2" s="142"/>
      <c r="B2" s="143"/>
      <c r="C2" s="144"/>
      <c r="D2" s="145" t="s">
        <v>76</v>
      </c>
      <c r="E2" s="146"/>
      <c r="F2" s="145" t="s">
        <v>77</v>
      </c>
      <c r="G2" s="147"/>
      <c r="H2" s="145" t="s">
        <v>78</v>
      </c>
      <c r="I2" s="147"/>
      <c r="J2" s="145" t="s">
        <v>76</v>
      </c>
      <c r="K2" s="146"/>
      <c r="L2" s="145" t="s">
        <v>77</v>
      </c>
      <c r="M2" s="147"/>
      <c r="N2" s="145" t="s">
        <v>181</v>
      </c>
      <c r="O2" s="147"/>
      <c r="P2" s="94"/>
      <c r="Q2" s="69"/>
    </row>
    <row r="3" spans="1:18" s="71" customFormat="1" ht="39" thickBot="1">
      <c r="A3" s="25" t="s">
        <v>2</v>
      </c>
      <c r="B3" s="26" t="s">
        <v>3</v>
      </c>
      <c r="C3" s="17" t="s">
        <v>25</v>
      </c>
      <c r="D3" s="6" t="s">
        <v>4</v>
      </c>
      <c r="E3" s="10" t="s">
        <v>5</v>
      </c>
      <c r="F3" s="6" t="s">
        <v>4</v>
      </c>
      <c r="G3" s="10" t="s">
        <v>5</v>
      </c>
      <c r="H3" s="6" t="s">
        <v>4</v>
      </c>
      <c r="I3" s="10" t="s">
        <v>5</v>
      </c>
      <c r="J3" s="6" t="s">
        <v>4</v>
      </c>
      <c r="K3" s="47" t="s">
        <v>5</v>
      </c>
      <c r="L3" s="6" t="s">
        <v>4</v>
      </c>
      <c r="M3" s="10" t="s">
        <v>5</v>
      </c>
      <c r="N3" s="6" t="s">
        <v>4</v>
      </c>
      <c r="O3" s="10" t="s">
        <v>5</v>
      </c>
      <c r="P3" s="93" t="s">
        <v>180</v>
      </c>
      <c r="Q3" s="31" t="s">
        <v>83</v>
      </c>
      <c r="R3" s="31" t="s">
        <v>53</v>
      </c>
    </row>
    <row r="4" spans="1:18" ht="12.75" customHeight="1">
      <c r="A4" s="55">
        <f>1</f>
        <v>1</v>
      </c>
      <c r="B4" s="51" t="s">
        <v>186</v>
      </c>
      <c r="C4" s="52">
        <v>1993</v>
      </c>
      <c r="D4" s="105">
        <v>1</v>
      </c>
      <c r="E4" s="106">
        <v>1</v>
      </c>
      <c r="F4" s="111">
        <v>1</v>
      </c>
      <c r="G4" s="106">
        <v>0</v>
      </c>
      <c r="H4" s="105">
        <v>1</v>
      </c>
      <c r="I4" s="106">
        <v>1</v>
      </c>
      <c r="J4" s="2">
        <v>7</v>
      </c>
      <c r="K4" s="72">
        <v>7</v>
      </c>
      <c r="L4" s="2">
        <v>3</v>
      </c>
      <c r="M4" s="72">
        <v>3</v>
      </c>
      <c r="N4" s="2">
        <v>1</v>
      </c>
      <c r="O4" s="72">
        <v>1</v>
      </c>
      <c r="P4" s="49">
        <f aca="true" t="shared" si="0" ref="P4:P35">MIN(E4,G4,I4,K4,M4,O4)</f>
        <v>0</v>
      </c>
      <c r="Q4" s="5">
        <f aca="true" t="shared" si="1" ref="Q4:Q35">SUM(E4,G4,I4,K4,M4,O4)</f>
        <v>13</v>
      </c>
      <c r="R4" s="5">
        <f aca="true" t="shared" si="2" ref="R4:R35">Q4-MAX(E4,G4,I4,K4,M4,O4)</f>
        <v>6</v>
      </c>
    </row>
    <row r="5" spans="1:18" ht="12.75" customHeight="1">
      <c r="A5" s="55">
        <f aca="true" t="shared" si="3" ref="A5:A60">A4+1</f>
        <v>2</v>
      </c>
      <c r="B5" s="51" t="s">
        <v>99</v>
      </c>
      <c r="C5" s="52">
        <v>1994</v>
      </c>
      <c r="D5" s="53">
        <v>8</v>
      </c>
      <c r="E5" s="72">
        <v>8</v>
      </c>
      <c r="F5" s="2">
        <v>2</v>
      </c>
      <c r="G5" s="72">
        <v>2</v>
      </c>
      <c r="H5" s="53">
        <v>1</v>
      </c>
      <c r="I5" s="72">
        <v>1</v>
      </c>
      <c r="J5" s="53">
        <v>5</v>
      </c>
      <c r="K5" s="72">
        <v>5</v>
      </c>
      <c r="L5" s="2">
        <v>1</v>
      </c>
      <c r="M5" s="90">
        <v>1</v>
      </c>
      <c r="N5" s="73">
        <v>2</v>
      </c>
      <c r="O5" s="54">
        <v>2</v>
      </c>
      <c r="P5" s="49">
        <f t="shared" si="0"/>
        <v>1</v>
      </c>
      <c r="Q5" s="5">
        <f t="shared" si="1"/>
        <v>19</v>
      </c>
      <c r="R5" s="5">
        <f t="shared" si="2"/>
        <v>11</v>
      </c>
    </row>
    <row r="6" spans="1:18" ht="12.75" customHeight="1">
      <c r="A6" s="55">
        <f t="shared" si="3"/>
        <v>3</v>
      </c>
      <c r="B6" s="51" t="s">
        <v>15</v>
      </c>
      <c r="C6" s="52">
        <v>1995</v>
      </c>
      <c r="D6" s="2">
        <v>2</v>
      </c>
      <c r="E6" s="72">
        <v>2</v>
      </c>
      <c r="F6" s="2">
        <v>1</v>
      </c>
      <c r="G6" s="72">
        <v>0</v>
      </c>
      <c r="H6" s="53">
        <v>3</v>
      </c>
      <c r="I6" s="72">
        <v>3</v>
      </c>
      <c r="J6" s="2">
        <v>1</v>
      </c>
      <c r="K6" s="72">
        <v>1</v>
      </c>
      <c r="L6" s="2">
        <v>6</v>
      </c>
      <c r="M6" s="72">
        <v>6</v>
      </c>
      <c r="N6" s="53">
        <v>8</v>
      </c>
      <c r="O6" s="54">
        <v>8</v>
      </c>
      <c r="P6" s="49">
        <f t="shared" si="0"/>
        <v>0</v>
      </c>
      <c r="Q6" s="5">
        <f t="shared" si="1"/>
        <v>20</v>
      </c>
      <c r="R6" s="5">
        <f t="shared" si="2"/>
        <v>12</v>
      </c>
    </row>
    <row r="7" spans="1:18" ht="12.75" customHeight="1">
      <c r="A7" s="55">
        <f t="shared" si="3"/>
        <v>4</v>
      </c>
      <c r="B7" s="51" t="s">
        <v>108</v>
      </c>
      <c r="C7" s="52">
        <v>1996</v>
      </c>
      <c r="D7" s="53">
        <v>4</v>
      </c>
      <c r="E7" s="72">
        <v>4</v>
      </c>
      <c r="F7" s="53">
        <v>3</v>
      </c>
      <c r="G7" s="72">
        <v>3</v>
      </c>
      <c r="H7" s="2">
        <v>9</v>
      </c>
      <c r="I7" s="72">
        <v>9</v>
      </c>
      <c r="J7" s="2">
        <v>4</v>
      </c>
      <c r="K7" s="72">
        <v>4</v>
      </c>
      <c r="L7" s="2">
        <v>2</v>
      </c>
      <c r="M7" s="72">
        <v>2</v>
      </c>
      <c r="N7" s="53">
        <v>6</v>
      </c>
      <c r="O7" s="54">
        <v>6</v>
      </c>
      <c r="P7" s="49">
        <f t="shared" si="0"/>
        <v>2</v>
      </c>
      <c r="Q7" s="5">
        <f t="shared" si="1"/>
        <v>28</v>
      </c>
      <c r="R7" s="5">
        <f t="shared" si="2"/>
        <v>19</v>
      </c>
    </row>
    <row r="8" spans="1:18" ht="12.75" customHeight="1">
      <c r="A8" s="55">
        <f t="shared" si="3"/>
        <v>5</v>
      </c>
      <c r="B8" s="51" t="s">
        <v>102</v>
      </c>
      <c r="C8" s="52">
        <v>1996</v>
      </c>
      <c r="D8" s="53">
        <v>6</v>
      </c>
      <c r="E8" s="72">
        <v>6</v>
      </c>
      <c r="F8" s="35">
        <v>9</v>
      </c>
      <c r="G8" s="72">
        <v>9</v>
      </c>
      <c r="H8" s="53">
        <v>2</v>
      </c>
      <c r="I8" s="72">
        <v>2</v>
      </c>
      <c r="J8" s="2">
        <v>10</v>
      </c>
      <c r="K8" s="72">
        <v>10</v>
      </c>
      <c r="L8" s="2">
        <v>4</v>
      </c>
      <c r="M8" s="72">
        <v>4</v>
      </c>
      <c r="N8" s="53">
        <v>4</v>
      </c>
      <c r="O8" s="54">
        <v>4</v>
      </c>
      <c r="P8" s="49">
        <f t="shared" si="0"/>
        <v>2</v>
      </c>
      <c r="Q8" s="5">
        <f t="shared" si="1"/>
        <v>35</v>
      </c>
      <c r="R8" s="5">
        <f t="shared" si="2"/>
        <v>25</v>
      </c>
    </row>
    <row r="9" spans="1:18" ht="12.75" customHeight="1">
      <c r="A9" s="55">
        <f t="shared" si="3"/>
        <v>6</v>
      </c>
      <c r="B9" s="51" t="s">
        <v>101</v>
      </c>
      <c r="C9" s="52">
        <v>1995</v>
      </c>
      <c r="D9" s="53">
        <v>1</v>
      </c>
      <c r="E9" s="72">
        <v>1</v>
      </c>
      <c r="F9" s="35">
        <v>5</v>
      </c>
      <c r="G9" s="72">
        <v>5</v>
      </c>
      <c r="H9" s="2">
        <v>39</v>
      </c>
      <c r="I9" s="54">
        <v>31</v>
      </c>
      <c r="J9" s="2">
        <v>8</v>
      </c>
      <c r="K9" s="72">
        <v>8</v>
      </c>
      <c r="L9" s="2">
        <v>5</v>
      </c>
      <c r="M9" s="72">
        <v>5</v>
      </c>
      <c r="N9" s="53">
        <v>9</v>
      </c>
      <c r="O9" s="54">
        <v>9</v>
      </c>
      <c r="P9" s="49">
        <f t="shared" si="0"/>
        <v>1</v>
      </c>
      <c r="Q9" s="5">
        <f t="shared" si="1"/>
        <v>59</v>
      </c>
      <c r="R9" s="5">
        <f t="shared" si="2"/>
        <v>28</v>
      </c>
    </row>
    <row r="10" spans="1:18" ht="12.75" customHeight="1">
      <c r="A10" s="55">
        <f t="shared" si="3"/>
        <v>7</v>
      </c>
      <c r="B10" s="51" t="s">
        <v>100</v>
      </c>
      <c r="C10" s="52">
        <v>1995</v>
      </c>
      <c r="D10" s="53">
        <v>15</v>
      </c>
      <c r="E10" s="72">
        <v>15</v>
      </c>
      <c r="F10" s="2">
        <v>4</v>
      </c>
      <c r="G10" s="72">
        <v>4</v>
      </c>
      <c r="H10" s="53">
        <v>4</v>
      </c>
      <c r="I10" s="72">
        <v>4</v>
      </c>
      <c r="J10" s="2">
        <v>6</v>
      </c>
      <c r="K10" s="72">
        <v>6</v>
      </c>
      <c r="L10" s="2">
        <v>8</v>
      </c>
      <c r="M10" s="72">
        <v>8</v>
      </c>
      <c r="N10" s="53">
        <v>7</v>
      </c>
      <c r="O10" s="54">
        <v>7</v>
      </c>
      <c r="P10" s="49">
        <f t="shared" si="0"/>
        <v>4</v>
      </c>
      <c r="Q10" s="5">
        <f t="shared" si="1"/>
        <v>44</v>
      </c>
      <c r="R10" s="5">
        <f t="shared" si="2"/>
        <v>29</v>
      </c>
    </row>
    <row r="11" spans="1:18" ht="12.75" customHeight="1">
      <c r="A11" s="55">
        <f t="shared" si="3"/>
        <v>8</v>
      </c>
      <c r="B11" s="51" t="s">
        <v>96</v>
      </c>
      <c r="C11" s="52">
        <v>1995</v>
      </c>
      <c r="D11" s="53">
        <v>5</v>
      </c>
      <c r="E11" s="72">
        <v>5</v>
      </c>
      <c r="F11" s="53">
        <v>7</v>
      </c>
      <c r="G11" s="72">
        <v>7</v>
      </c>
      <c r="H11" s="53">
        <v>40</v>
      </c>
      <c r="I11" s="54">
        <v>31</v>
      </c>
      <c r="J11" s="2">
        <v>12</v>
      </c>
      <c r="K11" s="72">
        <v>12</v>
      </c>
      <c r="L11" s="2">
        <v>9</v>
      </c>
      <c r="M11" s="72">
        <v>9</v>
      </c>
      <c r="N11" s="53">
        <v>3</v>
      </c>
      <c r="O11" s="54">
        <v>3</v>
      </c>
      <c r="P11" s="49">
        <f t="shared" si="0"/>
        <v>3</v>
      </c>
      <c r="Q11" s="5">
        <f t="shared" si="1"/>
        <v>67</v>
      </c>
      <c r="R11" s="5">
        <f t="shared" si="2"/>
        <v>36</v>
      </c>
    </row>
    <row r="12" spans="1:18" ht="12.75" customHeight="1">
      <c r="A12" s="55">
        <f t="shared" si="3"/>
        <v>9</v>
      </c>
      <c r="B12" s="51" t="s">
        <v>95</v>
      </c>
      <c r="C12" s="52">
        <v>1997</v>
      </c>
      <c r="D12" s="2">
        <v>7</v>
      </c>
      <c r="E12" s="72">
        <v>7</v>
      </c>
      <c r="F12" s="2">
        <v>42</v>
      </c>
      <c r="G12" s="72">
        <v>31</v>
      </c>
      <c r="H12" s="53">
        <v>5</v>
      </c>
      <c r="I12" s="72">
        <v>5</v>
      </c>
      <c r="J12" s="2">
        <v>2</v>
      </c>
      <c r="K12" s="72">
        <v>2</v>
      </c>
      <c r="L12" s="2">
        <v>11</v>
      </c>
      <c r="M12" s="72">
        <v>11</v>
      </c>
      <c r="N12" s="53">
        <v>13</v>
      </c>
      <c r="O12" s="54">
        <v>13</v>
      </c>
      <c r="P12" s="49">
        <f t="shared" si="0"/>
        <v>2</v>
      </c>
      <c r="Q12" s="5">
        <f t="shared" si="1"/>
        <v>69</v>
      </c>
      <c r="R12" s="5">
        <f t="shared" si="2"/>
        <v>38</v>
      </c>
    </row>
    <row r="13" spans="1:18" ht="12.75" customHeight="1">
      <c r="A13" s="55">
        <f t="shared" si="3"/>
        <v>10</v>
      </c>
      <c r="B13" s="51" t="s">
        <v>116</v>
      </c>
      <c r="C13" s="52">
        <v>1998</v>
      </c>
      <c r="D13" s="53">
        <v>9</v>
      </c>
      <c r="E13" s="72">
        <v>9</v>
      </c>
      <c r="F13" s="53">
        <v>8</v>
      </c>
      <c r="G13" s="72">
        <v>8</v>
      </c>
      <c r="H13" s="53">
        <v>14</v>
      </c>
      <c r="I13" s="72">
        <v>14</v>
      </c>
      <c r="J13" s="2">
        <v>9</v>
      </c>
      <c r="K13" s="72">
        <v>9</v>
      </c>
      <c r="L13" s="2">
        <v>12</v>
      </c>
      <c r="M13" s="72">
        <v>12</v>
      </c>
      <c r="N13" s="53">
        <v>5</v>
      </c>
      <c r="O13" s="54">
        <v>5</v>
      </c>
      <c r="P13" s="49">
        <f t="shared" si="0"/>
        <v>5</v>
      </c>
      <c r="Q13" s="5">
        <f t="shared" si="1"/>
        <v>57</v>
      </c>
      <c r="R13" s="5">
        <f t="shared" si="2"/>
        <v>43</v>
      </c>
    </row>
    <row r="14" spans="1:18" ht="12.75" customHeight="1">
      <c r="A14" s="55">
        <f t="shared" si="3"/>
        <v>11</v>
      </c>
      <c r="B14" s="51" t="s">
        <v>94</v>
      </c>
      <c r="C14" s="52">
        <v>1995</v>
      </c>
      <c r="D14" s="2">
        <v>11</v>
      </c>
      <c r="E14" s="72">
        <v>11</v>
      </c>
      <c r="F14" s="48">
        <v>16</v>
      </c>
      <c r="G14" s="72">
        <v>16</v>
      </c>
      <c r="H14" s="53">
        <v>10</v>
      </c>
      <c r="I14" s="72">
        <v>10</v>
      </c>
      <c r="J14" s="2">
        <v>3</v>
      </c>
      <c r="K14" s="72">
        <v>3</v>
      </c>
      <c r="L14" s="2">
        <v>7</v>
      </c>
      <c r="M14" s="72">
        <v>7</v>
      </c>
      <c r="N14" s="2">
        <v>26</v>
      </c>
      <c r="O14" s="72">
        <v>25</v>
      </c>
      <c r="P14" s="49">
        <f t="shared" si="0"/>
        <v>3</v>
      </c>
      <c r="Q14" s="5">
        <f t="shared" si="1"/>
        <v>72</v>
      </c>
      <c r="R14" s="5">
        <f t="shared" si="2"/>
        <v>47</v>
      </c>
    </row>
    <row r="15" spans="1:18" ht="12.75" customHeight="1">
      <c r="A15" s="55">
        <f t="shared" si="3"/>
        <v>12</v>
      </c>
      <c r="B15" s="51" t="s">
        <v>110</v>
      </c>
      <c r="C15" s="52">
        <v>1997</v>
      </c>
      <c r="D15" s="53">
        <v>10</v>
      </c>
      <c r="E15" s="72">
        <v>10</v>
      </c>
      <c r="F15" s="2">
        <v>12</v>
      </c>
      <c r="G15" s="72">
        <v>12</v>
      </c>
      <c r="H15" s="53">
        <v>7</v>
      </c>
      <c r="I15" s="72">
        <v>7</v>
      </c>
      <c r="J15" s="2">
        <v>18</v>
      </c>
      <c r="K15" s="72">
        <v>18</v>
      </c>
      <c r="L15" s="2">
        <v>13</v>
      </c>
      <c r="M15" s="72">
        <v>13</v>
      </c>
      <c r="N15" s="53">
        <v>10</v>
      </c>
      <c r="O15" s="54">
        <v>10</v>
      </c>
      <c r="P15" s="49">
        <f t="shared" si="0"/>
        <v>7</v>
      </c>
      <c r="Q15" s="5">
        <f t="shared" si="1"/>
        <v>70</v>
      </c>
      <c r="R15" s="5">
        <f t="shared" si="2"/>
        <v>52</v>
      </c>
    </row>
    <row r="16" spans="1:18" ht="12.75" customHeight="1">
      <c r="A16" s="55">
        <f t="shared" si="3"/>
        <v>13</v>
      </c>
      <c r="B16" s="51" t="s">
        <v>105</v>
      </c>
      <c r="C16" s="52">
        <v>1995</v>
      </c>
      <c r="D16" s="53">
        <v>3</v>
      </c>
      <c r="E16" s="72">
        <v>3</v>
      </c>
      <c r="F16" s="53">
        <v>6</v>
      </c>
      <c r="G16" s="72">
        <v>6</v>
      </c>
      <c r="H16" s="53">
        <v>8</v>
      </c>
      <c r="I16" s="72">
        <v>8</v>
      </c>
      <c r="J16" s="2">
        <v>23</v>
      </c>
      <c r="K16" s="72">
        <v>23</v>
      </c>
      <c r="L16" s="2">
        <v>16</v>
      </c>
      <c r="M16" s="72">
        <v>16</v>
      </c>
      <c r="N16" s="2">
        <v>24</v>
      </c>
      <c r="O16" s="72">
        <v>24</v>
      </c>
      <c r="P16" s="49">
        <f t="shared" si="0"/>
        <v>3</v>
      </c>
      <c r="Q16" s="5">
        <f t="shared" si="1"/>
        <v>80</v>
      </c>
      <c r="R16" s="5">
        <f t="shared" si="2"/>
        <v>56</v>
      </c>
    </row>
    <row r="17" spans="1:18" ht="12.75" customHeight="1">
      <c r="A17" s="55">
        <f t="shared" si="3"/>
        <v>14</v>
      </c>
      <c r="B17" s="51" t="s">
        <v>97</v>
      </c>
      <c r="C17" s="52">
        <v>1995</v>
      </c>
      <c r="D17" s="53">
        <v>22</v>
      </c>
      <c r="E17" s="72">
        <v>22</v>
      </c>
      <c r="F17" s="48">
        <v>13</v>
      </c>
      <c r="G17" s="72">
        <v>13</v>
      </c>
      <c r="H17" s="53">
        <v>6</v>
      </c>
      <c r="I17" s="72">
        <v>6</v>
      </c>
      <c r="J17" s="2">
        <v>11</v>
      </c>
      <c r="K17" s="72">
        <v>11</v>
      </c>
      <c r="L17" s="2">
        <v>17</v>
      </c>
      <c r="M17" s="72">
        <v>17</v>
      </c>
      <c r="N17" s="53">
        <v>29</v>
      </c>
      <c r="O17" s="72">
        <v>29</v>
      </c>
      <c r="P17" s="49">
        <f t="shared" si="0"/>
        <v>6</v>
      </c>
      <c r="Q17" s="5">
        <f t="shared" si="1"/>
        <v>98</v>
      </c>
      <c r="R17" s="5">
        <f t="shared" si="2"/>
        <v>69</v>
      </c>
    </row>
    <row r="18" spans="1:18" ht="12.75" customHeight="1">
      <c r="A18" s="55">
        <f t="shared" si="3"/>
        <v>15</v>
      </c>
      <c r="B18" s="51" t="s">
        <v>109</v>
      </c>
      <c r="C18" s="52">
        <v>1996</v>
      </c>
      <c r="D18" s="53">
        <v>21</v>
      </c>
      <c r="E18" s="72">
        <v>21</v>
      </c>
      <c r="F18" s="2">
        <v>18</v>
      </c>
      <c r="G18" s="72">
        <v>18</v>
      </c>
      <c r="H18" s="53">
        <v>17</v>
      </c>
      <c r="I18" s="72">
        <v>17</v>
      </c>
      <c r="J18" s="2">
        <v>13</v>
      </c>
      <c r="K18" s="72">
        <v>13</v>
      </c>
      <c r="L18" s="2">
        <v>10</v>
      </c>
      <c r="M18" s="72">
        <v>10</v>
      </c>
      <c r="N18" s="53">
        <v>11</v>
      </c>
      <c r="O18" s="54">
        <v>11</v>
      </c>
      <c r="P18" s="49">
        <f t="shared" si="0"/>
        <v>10</v>
      </c>
      <c r="Q18" s="5">
        <f t="shared" si="1"/>
        <v>90</v>
      </c>
      <c r="R18" s="5">
        <f t="shared" si="2"/>
        <v>69</v>
      </c>
    </row>
    <row r="19" spans="1:18" ht="12.75" customHeight="1">
      <c r="A19" s="55">
        <f t="shared" si="3"/>
        <v>16</v>
      </c>
      <c r="B19" s="51" t="s">
        <v>111</v>
      </c>
      <c r="C19" s="52">
        <v>1994</v>
      </c>
      <c r="D19" s="53">
        <v>18</v>
      </c>
      <c r="E19" s="72">
        <v>18</v>
      </c>
      <c r="F19" s="48">
        <v>10</v>
      </c>
      <c r="G19" s="72">
        <v>10</v>
      </c>
      <c r="H19" s="53">
        <v>13</v>
      </c>
      <c r="I19" s="72">
        <v>13</v>
      </c>
      <c r="J19" s="2">
        <v>20</v>
      </c>
      <c r="K19" s="72">
        <v>20</v>
      </c>
      <c r="L19" s="2">
        <v>20</v>
      </c>
      <c r="M19" s="72">
        <v>20</v>
      </c>
      <c r="N19" s="53">
        <v>14</v>
      </c>
      <c r="O19" s="54">
        <v>14</v>
      </c>
      <c r="P19" s="49">
        <f t="shared" si="0"/>
        <v>10</v>
      </c>
      <c r="Q19" s="5">
        <f t="shared" si="1"/>
        <v>95</v>
      </c>
      <c r="R19" s="5">
        <f t="shared" si="2"/>
        <v>75</v>
      </c>
    </row>
    <row r="20" spans="1:18" ht="12.75" customHeight="1">
      <c r="A20" s="55">
        <f t="shared" si="3"/>
        <v>17</v>
      </c>
      <c r="B20" s="51" t="s">
        <v>114</v>
      </c>
      <c r="C20" s="52">
        <v>1996</v>
      </c>
      <c r="D20" s="53">
        <v>27</v>
      </c>
      <c r="E20" s="72">
        <v>27</v>
      </c>
      <c r="F20" s="2">
        <v>19</v>
      </c>
      <c r="G20" s="72">
        <v>19</v>
      </c>
      <c r="H20" s="53">
        <v>12</v>
      </c>
      <c r="I20" s="72">
        <v>12</v>
      </c>
      <c r="J20" s="2">
        <v>17</v>
      </c>
      <c r="K20" s="72">
        <v>17</v>
      </c>
      <c r="L20" s="2">
        <v>14</v>
      </c>
      <c r="M20" s="72">
        <v>14</v>
      </c>
      <c r="N20" s="53">
        <v>15</v>
      </c>
      <c r="O20" s="54">
        <v>15</v>
      </c>
      <c r="P20" s="49">
        <f t="shared" si="0"/>
        <v>12</v>
      </c>
      <c r="Q20" s="5">
        <f t="shared" si="1"/>
        <v>104</v>
      </c>
      <c r="R20" s="5">
        <f t="shared" si="2"/>
        <v>77</v>
      </c>
    </row>
    <row r="21" spans="1:18" ht="12.75" customHeight="1">
      <c r="A21" s="55">
        <f t="shared" si="3"/>
        <v>18</v>
      </c>
      <c r="B21" s="51" t="s">
        <v>106</v>
      </c>
      <c r="C21" s="52">
        <v>1998</v>
      </c>
      <c r="D21" s="53">
        <v>29</v>
      </c>
      <c r="E21" s="72">
        <v>29</v>
      </c>
      <c r="F21" s="53">
        <v>15</v>
      </c>
      <c r="G21" s="72">
        <v>15</v>
      </c>
      <c r="H21" s="2">
        <v>15</v>
      </c>
      <c r="I21" s="72">
        <v>15</v>
      </c>
      <c r="J21" s="2">
        <v>14</v>
      </c>
      <c r="K21" s="72">
        <v>14</v>
      </c>
      <c r="L21" s="2">
        <v>18</v>
      </c>
      <c r="M21" s="72">
        <v>18</v>
      </c>
      <c r="N21" s="53">
        <v>16</v>
      </c>
      <c r="O21" s="54">
        <v>16</v>
      </c>
      <c r="P21" s="49">
        <f t="shared" si="0"/>
        <v>14</v>
      </c>
      <c r="Q21" s="5">
        <f t="shared" si="1"/>
        <v>107</v>
      </c>
      <c r="R21" s="5">
        <f t="shared" si="2"/>
        <v>78</v>
      </c>
    </row>
    <row r="22" spans="1:18" ht="12.75" customHeight="1">
      <c r="A22" s="55">
        <f t="shared" si="3"/>
        <v>19</v>
      </c>
      <c r="B22" s="51" t="s">
        <v>115</v>
      </c>
      <c r="C22" s="52">
        <v>1998</v>
      </c>
      <c r="D22" s="53">
        <v>14</v>
      </c>
      <c r="E22" s="72">
        <v>14</v>
      </c>
      <c r="F22" s="2">
        <v>17</v>
      </c>
      <c r="G22" s="72">
        <v>17</v>
      </c>
      <c r="H22" s="53">
        <v>19</v>
      </c>
      <c r="I22" s="54">
        <v>19</v>
      </c>
      <c r="J22" s="2">
        <v>19</v>
      </c>
      <c r="K22" s="72">
        <v>19</v>
      </c>
      <c r="L22" s="2">
        <v>15</v>
      </c>
      <c r="M22" s="72">
        <v>15</v>
      </c>
      <c r="N22" s="53">
        <v>28</v>
      </c>
      <c r="O22" s="54">
        <v>28</v>
      </c>
      <c r="P22" s="49">
        <f t="shared" si="0"/>
        <v>14</v>
      </c>
      <c r="Q22" s="5">
        <f t="shared" si="1"/>
        <v>112</v>
      </c>
      <c r="R22" s="5">
        <f t="shared" si="2"/>
        <v>84</v>
      </c>
    </row>
    <row r="23" spans="1:18" ht="12.75" customHeight="1">
      <c r="A23" s="55">
        <f t="shared" si="3"/>
        <v>20</v>
      </c>
      <c r="B23" s="56" t="s">
        <v>107</v>
      </c>
      <c r="C23" s="57">
        <v>1999</v>
      </c>
      <c r="D23" s="53">
        <v>17</v>
      </c>
      <c r="E23" s="72">
        <v>17</v>
      </c>
      <c r="F23" s="53">
        <v>23</v>
      </c>
      <c r="G23" s="72">
        <v>23</v>
      </c>
      <c r="H23" s="53">
        <v>20</v>
      </c>
      <c r="I23" s="72">
        <v>20</v>
      </c>
      <c r="J23" s="2">
        <v>15</v>
      </c>
      <c r="K23" s="72">
        <v>15</v>
      </c>
      <c r="L23" s="2">
        <v>23</v>
      </c>
      <c r="M23" s="72">
        <v>23</v>
      </c>
      <c r="N23" s="53">
        <v>12</v>
      </c>
      <c r="O23" s="54">
        <v>12</v>
      </c>
      <c r="P23" s="49">
        <f t="shared" si="0"/>
        <v>12</v>
      </c>
      <c r="Q23" s="5">
        <f t="shared" si="1"/>
        <v>110</v>
      </c>
      <c r="R23" s="5">
        <f t="shared" si="2"/>
        <v>87</v>
      </c>
    </row>
    <row r="24" spans="1:18" ht="12.75" customHeight="1">
      <c r="A24" s="55">
        <f t="shared" si="3"/>
        <v>21</v>
      </c>
      <c r="B24" s="51" t="s">
        <v>104</v>
      </c>
      <c r="C24" s="52">
        <v>1995</v>
      </c>
      <c r="D24" s="53">
        <v>16</v>
      </c>
      <c r="E24" s="72">
        <v>16</v>
      </c>
      <c r="F24" s="2">
        <v>44</v>
      </c>
      <c r="G24" s="72">
        <v>31</v>
      </c>
      <c r="H24" s="53">
        <v>16</v>
      </c>
      <c r="I24" s="72">
        <v>16</v>
      </c>
      <c r="J24" s="2">
        <v>16</v>
      </c>
      <c r="K24" s="72">
        <v>16</v>
      </c>
      <c r="L24" s="2">
        <v>24</v>
      </c>
      <c r="M24" s="72">
        <v>24</v>
      </c>
      <c r="N24" s="53">
        <v>17</v>
      </c>
      <c r="O24" s="54">
        <v>17</v>
      </c>
      <c r="P24" s="49">
        <f t="shared" si="0"/>
        <v>16</v>
      </c>
      <c r="Q24" s="5">
        <f t="shared" si="1"/>
        <v>120</v>
      </c>
      <c r="R24" s="5">
        <f t="shared" si="2"/>
        <v>89</v>
      </c>
    </row>
    <row r="25" spans="1:18" ht="12.75" customHeight="1">
      <c r="A25" s="55">
        <f t="shared" si="3"/>
        <v>22</v>
      </c>
      <c r="B25" s="56" t="s">
        <v>98</v>
      </c>
      <c r="C25" s="57">
        <v>1995</v>
      </c>
      <c r="D25" s="53">
        <v>19</v>
      </c>
      <c r="E25" s="72">
        <v>19</v>
      </c>
      <c r="F25" s="35">
        <v>11</v>
      </c>
      <c r="G25" s="72">
        <v>11</v>
      </c>
      <c r="H25" s="53">
        <v>18</v>
      </c>
      <c r="I25" s="72">
        <v>18</v>
      </c>
      <c r="J25" s="2">
        <v>28</v>
      </c>
      <c r="K25" s="72">
        <v>28</v>
      </c>
      <c r="L25" s="2">
        <v>26</v>
      </c>
      <c r="M25" s="72">
        <v>26</v>
      </c>
      <c r="N25" s="53">
        <v>18</v>
      </c>
      <c r="O25" s="54">
        <v>18</v>
      </c>
      <c r="P25" s="49">
        <f t="shared" si="0"/>
        <v>11</v>
      </c>
      <c r="Q25" s="5">
        <f t="shared" si="1"/>
        <v>120</v>
      </c>
      <c r="R25" s="5">
        <f t="shared" si="2"/>
        <v>92</v>
      </c>
    </row>
    <row r="26" spans="1:18" ht="12.75" customHeight="1">
      <c r="A26" s="55">
        <f t="shared" si="3"/>
        <v>23</v>
      </c>
      <c r="B26" s="51" t="s">
        <v>33</v>
      </c>
      <c r="C26" s="52">
        <v>1998</v>
      </c>
      <c r="D26" s="53">
        <v>13</v>
      </c>
      <c r="E26" s="72">
        <v>13</v>
      </c>
      <c r="F26" s="2">
        <v>24</v>
      </c>
      <c r="G26" s="72">
        <v>24</v>
      </c>
      <c r="H26" s="53">
        <v>11</v>
      </c>
      <c r="I26" s="72">
        <v>11</v>
      </c>
      <c r="J26" s="2">
        <v>24</v>
      </c>
      <c r="K26" s="72">
        <v>24</v>
      </c>
      <c r="L26" s="2">
        <v>52</v>
      </c>
      <c r="M26" s="72">
        <v>31</v>
      </c>
      <c r="N26" s="53">
        <v>20</v>
      </c>
      <c r="O26" s="54">
        <v>20</v>
      </c>
      <c r="P26" s="49">
        <f t="shared" si="0"/>
        <v>11</v>
      </c>
      <c r="Q26" s="5">
        <f t="shared" si="1"/>
        <v>123</v>
      </c>
      <c r="R26" s="5">
        <f t="shared" si="2"/>
        <v>92</v>
      </c>
    </row>
    <row r="27" spans="1:18" ht="12.75" customHeight="1">
      <c r="A27" s="55">
        <f t="shared" si="3"/>
        <v>24</v>
      </c>
      <c r="B27" s="51" t="s">
        <v>36</v>
      </c>
      <c r="C27" s="52">
        <v>1999</v>
      </c>
      <c r="D27" s="53">
        <v>12</v>
      </c>
      <c r="E27" s="72">
        <v>12</v>
      </c>
      <c r="F27" s="2">
        <v>14</v>
      </c>
      <c r="G27" s="72">
        <v>14</v>
      </c>
      <c r="H27" s="53">
        <v>30</v>
      </c>
      <c r="I27" s="72">
        <v>30</v>
      </c>
      <c r="J27" s="2">
        <v>26</v>
      </c>
      <c r="K27" s="72">
        <v>26</v>
      </c>
      <c r="L27" s="2">
        <v>19</v>
      </c>
      <c r="M27" s="72">
        <v>19</v>
      </c>
      <c r="N27" s="53">
        <v>21</v>
      </c>
      <c r="O27" s="54">
        <v>21</v>
      </c>
      <c r="P27" s="49">
        <f t="shared" si="0"/>
        <v>12</v>
      </c>
      <c r="Q27" s="5">
        <f t="shared" si="1"/>
        <v>122</v>
      </c>
      <c r="R27" s="5">
        <f t="shared" si="2"/>
        <v>92</v>
      </c>
    </row>
    <row r="28" spans="1:18" ht="12.75" customHeight="1">
      <c r="A28" s="55">
        <f t="shared" si="3"/>
        <v>25</v>
      </c>
      <c r="B28" s="51" t="s">
        <v>162</v>
      </c>
      <c r="C28" s="52">
        <v>1998</v>
      </c>
      <c r="D28" s="53">
        <v>20</v>
      </c>
      <c r="E28" s="72">
        <v>20</v>
      </c>
      <c r="F28" s="2">
        <v>21</v>
      </c>
      <c r="G28" s="72">
        <v>21</v>
      </c>
      <c r="H28" s="53">
        <v>22</v>
      </c>
      <c r="I28" s="54">
        <v>22</v>
      </c>
      <c r="J28" s="2">
        <v>22</v>
      </c>
      <c r="K28" s="72">
        <v>22</v>
      </c>
      <c r="L28" s="2">
        <v>21</v>
      </c>
      <c r="M28" s="72">
        <v>21</v>
      </c>
      <c r="N28" s="2">
        <v>25</v>
      </c>
      <c r="O28" s="72">
        <v>25</v>
      </c>
      <c r="P28" s="49">
        <f t="shared" si="0"/>
        <v>20</v>
      </c>
      <c r="Q28" s="5">
        <f t="shared" si="1"/>
        <v>131</v>
      </c>
      <c r="R28" s="5">
        <f t="shared" si="2"/>
        <v>106</v>
      </c>
    </row>
    <row r="29" spans="1:18" ht="12.75" customHeight="1">
      <c r="A29" s="55">
        <f t="shared" si="3"/>
        <v>26</v>
      </c>
      <c r="B29" s="51" t="s">
        <v>179</v>
      </c>
      <c r="C29" s="52">
        <v>1998</v>
      </c>
      <c r="D29" s="53">
        <v>23</v>
      </c>
      <c r="E29" s="72">
        <v>23</v>
      </c>
      <c r="F29" s="2">
        <v>20</v>
      </c>
      <c r="G29" s="72">
        <v>20</v>
      </c>
      <c r="H29" s="2">
        <v>21</v>
      </c>
      <c r="I29" s="72">
        <v>21</v>
      </c>
      <c r="J29" s="2">
        <v>21</v>
      </c>
      <c r="K29" s="72">
        <v>21</v>
      </c>
      <c r="L29" s="2">
        <v>28</v>
      </c>
      <c r="M29" s="72">
        <v>28</v>
      </c>
      <c r="N29" s="53">
        <v>23</v>
      </c>
      <c r="O29" s="54">
        <v>23</v>
      </c>
      <c r="P29" s="49">
        <f t="shared" si="0"/>
        <v>20</v>
      </c>
      <c r="Q29" s="5">
        <f t="shared" si="1"/>
        <v>136</v>
      </c>
      <c r="R29" s="5">
        <f t="shared" si="2"/>
        <v>108</v>
      </c>
    </row>
    <row r="30" spans="1:18" ht="12.75" customHeight="1">
      <c r="A30" s="55">
        <f t="shared" si="3"/>
        <v>27</v>
      </c>
      <c r="B30" s="51" t="s">
        <v>103</v>
      </c>
      <c r="C30" s="52">
        <v>1996</v>
      </c>
      <c r="D30" s="2">
        <v>31</v>
      </c>
      <c r="E30" s="72">
        <v>31</v>
      </c>
      <c r="F30" s="35">
        <v>22</v>
      </c>
      <c r="G30" s="72">
        <v>22</v>
      </c>
      <c r="H30" s="53">
        <v>24</v>
      </c>
      <c r="I30" s="72">
        <v>24</v>
      </c>
      <c r="J30" s="2">
        <v>27</v>
      </c>
      <c r="K30" s="72">
        <v>27</v>
      </c>
      <c r="L30" s="2">
        <v>31</v>
      </c>
      <c r="M30" s="72">
        <v>31</v>
      </c>
      <c r="N30" s="2">
        <v>27</v>
      </c>
      <c r="O30" s="74">
        <v>27</v>
      </c>
      <c r="P30" s="49">
        <f t="shared" si="0"/>
        <v>22</v>
      </c>
      <c r="Q30" s="5">
        <f t="shared" si="1"/>
        <v>162</v>
      </c>
      <c r="R30" s="5">
        <f t="shared" si="2"/>
        <v>131</v>
      </c>
    </row>
    <row r="31" spans="1:18" ht="12.75" customHeight="1">
      <c r="A31" s="55">
        <f t="shared" si="3"/>
        <v>28</v>
      </c>
      <c r="B31" s="51" t="s">
        <v>187</v>
      </c>
      <c r="C31" s="52">
        <v>1998</v>
      </c>
      <c r="D31" s="114">
        <v>100</v>
      </c>
      <c r="E31" s="98">
        <v>31</v>
      </c>
      <c r="F31" s="114">
        <v>100</v>
      </c>
      <c r="G31" s="98">
        <v>31</v>
      </c>
      <c r="H31" s="114">
        <v>100</v>
      </c>
      <c r="I31" s="98">
        <v>31</v>
      </c>
      <c r="J31" s="2">
        <v>25</v>
      </c>
      <c r="K31" s="72">
        <v>25</v>
      </c>
      <c r="L31" s="2">
        <v>27</v>
      </c>
      <c r="M31" s="72">
        <v>27</v>
      </c>
      <c r="N31" s="53">
        <v>19</v>
      </c>
      <c r="O31" s="54">
        <v>19</v>
      </c>
      <c r="P31" s="49">
        <f t="shared" si="0"/>
        <v>19</v>
      </c>
      <c r="Q31" s="5">
        <f t="shared" si="1"/>
        <v>164</v>
      </c>
      <c r="R31" s="5">
        <f t="shared" si="2"/>
        <v>133</v>
      </c>
    </row>
    <row r="32" spans="1:18" ht="12.75" customHeight="1">
      <c r="A32" s="55">
        <f t="shared" si="3"/>
        <v>29</v>
      </c>
      <c r="B32" s="51" t="s">
        <v>121</v>
      </c>
      <c r="C32" s="52">
        <v>1997</v>
      </c>
      <c r="D32" s="2">
        <v>30</v>
      </c>
      <c r="E32" s="72">
        <v>30</v>
      </c>
      <c r="F32" s="2">
        <v>32</v>
      </c>
      <c r="G32" s="72">
        <v>31</v>
      </c>
      <c r="H32" s="53">
        <v>42</v>
      </c>
      <c r="I32" s="54">
        <v>31</v>
      </c>
      <c r="J32" s="2">
        <v>33</v>
      </c>
      <c r="K32" s="72">
        <v>31</v>
      </c>
      <c r="L32" s="2">
        <v>22</v>
      </c>
      <c r="M32" s="72">
        <v>22</v>
      </c>
      <c r="N32" s="53">
        <v>22</v>
      </c>
      <c r="O32" s="54">
        <v>22</v>
      </c>
      <c r="P32" s="49">
        <f t="shared" si="0"/>
        <v>22</v>
      </c>
      <c r="Q32" s="5">
        <f t="shared" si="1"/>
        <v>167</v>
      </c>
      <c r="R32" s="5">
        <f t="shared" si="2"/>
        <v>136</v>
      </c>
    </row>
    <row r="33" spans="1:18" ht="12.75" customHeight="1">
      <c r="A33" s="55">
        <f t="shared" si="3"/>
        <v>30</v>
      </c>
      <c r="B33" s="51" t="s">
        <v>112</v>
      </c>
      <c r="C33" s="52">
        <v>1993</v>
      </c>
      <c r="D33" s="53">
        <v>24</v>
      </c>
      <c r="E33" s="72">
        <v>24</v>
      </c>
      <c r="F33" s="53">
        <v>48</v>
      </c>
      <c r="G33" s="72">
        <v>31</v>
      </c>
      <c r="H33" s="2">
        <v>29</v>
      </c>
      <c r="I33" s="72">
        <v>29</v>
      </c>
      <c r="J33" s="2">
        <v>29</v>
      </c>
      <c r="K33" s="72">
        <v>29</v>
      </c>
      <c r="L33" s="2">
        <v>29</v>
      </c>
      <c r="M33" s="72">
        <v>29</v>
      </c>
      <c r="N33" s="53">
        <v>32</v>
      </c>
      <c r="O33" s="54">
        <v>31</v>
      </c>
      <c r="P33" s="49">
        <f t="shared" si="0"/>
        <v>24</v>
      </c>
      <c r="Q33" s="5">
        <f t="shared" si="1"/>
        <v>173</v>
      </c>
      <c r="R33" s="5">
        <f t="shared" si="2"/>
        <v>142</v>
      </c>
    </row>
    <row r="34" spans="1:18" ht="12.75" customHeight="1">
      <c r="A34" s="55">
        <f t="shared" si="3"/>
        <v>31</v>
      </c>
      <c r="B34" s="51" t="s">
        <v>164</v>
      </c>
      <c r="C34" s="52">
        <v>1998</v>
      </c>
      <c r="D34" s="53">
        <v>33</v>
      </c>
      <c r="E34" s="72">
        <v>31</v>
      </c>
      <c r="F34" s="48">
        <v>27</v>
      </c>
      <c r="G34" s="72">
        <v>27</v>
      </c>
      <c r="H34" s="53">
        <v>23</v>
      </c>
      <c r="I34" s="72">
        <v>23</v>
      </c>
      <c r="J34" s="2">
        <v>36</v>
      </c>
      <c r="K34" s="72">
        <v>31</v>
      </c>
      <c r="L34" s="2">
        <v>35</v>
      </c>
      <c r="M34" s="72">
        <v>31</v>
      </c>
      <c r="N34" s="123">
        <v>35</v>
      </c>
      <c r="O34" s="72">
        <v>31</v>
      </c>
      <c r="P34" s="49">
        <f t="shared" si="0"/>
        <v>23</v>
      </c>
      <c r="Q34" s="5">
        <f t="shared" si="1"/>
        <v>174</v>
      </c>
      <c r="R34" s="5">
        <f t="shared" si="2"/>
        <v>143</v>
      </c>
    </row>
    <row r="35" spans="1:18" ht="12.75" customHeight="1">
      <c r="A35" s="55">
        <f t="shared" si="3"/>
        <v>32</v>
      </c>
      <c r="B35" s="51" t="s">
        <v>120</v>
      </c>
      <c r="C35" s="52">
        <v>1998</v>
      </c>
      <c r="D35" s="53">
        <v>35</v>
      </c>
      <c r="E35" s="72">
        <v>31</v>
      </c>
      <c r="F35" s="53">
        <v>25</v>
      </c>
      <c r="G35" s="72">
        <v>25</v>
      </c>
      <c r="H35" s="53">
        <v>27</v>
      </c>
      <c r="I35" s="72">
        <v>27</v>
      </c>
      <c r="J35" s="2">
        <v>41</v>
      </c>
      <c r="K35" s="72">
        <v>31</v>
      </c>
      <c r="L35" s="2">
        <v>36</v>
      </c>
      <c r="M35" s="72">
        <v>31</v>
      </c>
      <c r="N35" s="123">
        <v>36</v>
      </c>
      <c r="O35" s="72">
        <v>31</v>
      </c>
      <c r="P35" s="49">
        <f t="shared" si="0"/>
        <v>25</v>
      </c>
      <c r="Q35" s="5">
        <f t="shared" si="1"/>
        <v>176</v>
      </c>
      <c r="R35" s="5">
        <f t="shared" si="2"/>
        <v>145</v>
      </c>
    </row>
    <row r="36" spans="1:18" ht="12.75" customHeight="1">
      <c r="A36" s="55">
        <f t="shared" si="3"/>
        <v>33</v>
      </c>
      <c r="B36" s="51" t="s">
        <v>117</v>
      </c>
      <c r="C36" s="52">
        <v>1994</v>
      </c>
      <c r="D36" s="2">
        <v>25</v>
      </c>
      <c r="E36" s="72">
        <v>25</v>
      </c>
      <c r="F36" s="2">
        <v>28</v>
      </c>
      <c r="G36" s="72">
        <v>28</v>
      </c>
      <c r="H36" s="53">
        <v>38</v>
      </c>
      <c r="I36" s="54">
        <v>31</v>
      </c>
      <c r="J36" s="2">
        <v>35</v>
      </c>
      <c r="K36" s="72">
        <v>31</v>
      </c>
      <c r="L36" s="2">
        <v>33</v>
      </c>
      <c r="M36" s="72">
        <v>31</v>
      </c>
      <c r="N36" s="123">
        <v>33</v>
      </c>
      <c r="O36" s="72">
        <v>31</v>
      </c>
      <c r="P36" s="49">
        <f aca="true" t="shared" si="4" ref="P36:P67">MIN(E36,G36,I36,K36,M36,O36)</f>
        <v>25</v>
      </c>
      <c r="Q36" s="5">
        <f aca="true" t="shared" si="5" ref="Q36:Q70">SUM(E36,G36,I36,K36,M36,O36)</f>
        <v>177</v>
      </c>
      <c r="R36" s="5">
        <f aca="true" t="shared" si="6" ref="R36:R67">Q36-MAX(E36,G36,I36,K36,M36,O36)</f>
        <v>146</v>
      </c>
    </row>
    <row r="37" spans="1:21" ht="12.75" customHeight="1">
      <c r="A37" s="55">
        <f t="shared" si="3"/>
        <v>34</v>
      </c>
      <c r="B37" s="51" t="s">
        <v>38</v>
      </c>
      <c r="C37" s="52">
        <v>1996</v>
      </c>
      <c r="D37" s="53">
        <v>28</v>
      </c>
      <c r="E37" s="72">
        <v>28</v>
      </c>
      <c r="F37" s="2">
        <v>31</v>
      </c>
      <c r="G37" s="72">
        <v>31</v>
      </c>
      <c r="H37" s="53">
        <v>25</v>
      </c>
      <c r="I37" s="54">
        <v>25</v>
      </c>
      <c r="J37" s="114">
        <v>100</v>
      </c>
      <c r="K37" s="98">
        <v>31</v>
      </c>
      <c r="L37" s="114">
        <v>100</v>
      </c>
      <c r="M37" s="98">
        <v>31</v>
      </c>
      <c r="N37" s="114">
        <v>100</v>
      </c>
      <c r="O37" s="98">
        <v>31</v>
      </c>
      <c r="P37" s="49">
        <f t="shared" si="4"/>
        <v>25</v>
      </c>
      <c r="Q37" s="5">
        <f t="shared" si="5"/>
        <v>177</v>
      </c>
      <c r="R37" s="5">
        <f t="shared" si="6"/>
        <v>146</v>
      </c>
      <c r="T37" s="135"/>
      <c r="U37" s="136"/>
    </row>
    <row r="38" spans="1:21" ht="12.75" customHeight="1">
      <c r="A38" s="55">
        <f t="shared" si="3"/>
        <v>35</v>
      </c>
      <c r="B38" s="51" t="s">
        <v>163</v>
      </c>
      <c r="C38" s="52">
        <v>1998</v>
      </c>
      <c r="D38" s="2">
        <v>32</v>
      </c>
      <c r="E38" s="72">
        <v>31</v>
      </c>
      <c r="F38" s="48">
        <v>26</v>
      </c>
      <c r="G38" s="72">
        <v>26</v>
      </c>
      <c r="H38" s="53">
        <v>33</v>
      </c>
      <c r="I38" s="54">
        <v>31</v>
      </c>
      <c r="J38" s="2">
        <v>30</v>
      </c>
      <c r="K38" s="72">
        <v>30</v>
      </c>
      <c r="L38" s="2">
        <v>32</v>
      </c>
      <c r="M38" s="72">
        <v>31</v>
      </c>
      <c r="N38" s="53">
        <v>30</v>
      </c>
      <c r="O38" s="54">
        <v>30</v>
      </c>
      <c r="P38" s="49">
        <f t="shared" si="4"/>
        <v>26</v>
      </c>
      <c r="Q38" s="5">
        <f t="shared" si="5"/>
        <v>179</v>
      </c>
      <c r="R38" s="5">
        <f t="shared" si="6"/>
        <v>148</v>
      </c>
      <c r="T38" s="135"/>
      <c r="U38" s="136"/>
    </row>
    <row r="39" spans="1:21" ht="12.75" customHeight="1">
      <c r="A39" s="55">
        <f t="shared" si="3"/>
        <v>36</v>
      </c>
      <c r="B39" s="51" t="s">
        <v>128</v>
      </c>
      <c r="C39" s="52">
        <v>2000</v>
      </c>
      <c r="D39" s="53">
        <v>26</v>
      </c>
      <c r="E39" s="72">
        <v>26</v>
      </c>
      <c r="F39" s="53">
        <v>29</v>
      </c>
      <c r="G39" s="72">
        <v>29</v>
      </c>
      <c r="H39" s="53">
        <v>47</v>
      </c>
      <c r="I39" s="54">
        <v>31</v>
      </c>
      <c r="J39" s="2">
        <v>49</v>
      </c>
      <c r="K39" s="72">
        <v>31</v>
      </c>
      <c r="L39" s="2">
        <v>46</v>
      </c>
      <c r="M39" s="72">
        <v>31</v>
      </c>
      <c r="N39" s="123">
        <v>46</v>
      </c>
      <c r="O39" s="72">
        <v>31</v>
      </c>
      <c r="P39" s="49">
        <f t="shared" si="4"/>
        <v>26</v>
      </c>
      <c r="Q39" s="5">
        <f t="shared" si="5"/>
        <v>179</v>
      </c>
      <c r="R39" s="5">
        <f t="shared" si="6"/>
        <v>148</v>
      </c>
      <c r="T39" s="135"/>
      <c r="U39" s="136"/>
    </row>
    <row r="40" spans="1:21" s="75" customFormat="1" ht="12.75" customHeight="1">
      <c r="A40" s="58">
        <f t="shared" si="3"/>
        <v>37</v>
      </c>
      <c r="B40" s="51" t="s">
        <v>118</v>
      </c>
      <c r="C40" s="52">
        <v>1999</v>
      </c>
      <c r="D40" s="53">
        <v>44</v>
      </c>
      <c r="E40" s="72">
        <v>31</v>
      </c>
      <c r="F40" s="91" t="s">
        <v>178</v>
      </c>
      <c r="G40" s="92">
        <v>31</v>
      </c>
      <c r="H40" s="53">
        <v>32</v>
      </c>
      <c r="I40" s="54">
        <v>31</v>
      </c>
      <c r="J40" s="2">
        <v>40</v>
      </c>
      <c r="K40" s="72">
        <v>31</v>
      </c>
      <c r="L40" s="2">
        <v>25</v>
      </c>
      <c r="M40" s="72">
        <v>25</v>
      </c>
      <c r="N40" s="53">
        <v>31</v>
      </c>
      <c r="O40" s="54">
        <v>31</v>
      </c>
      <c r="P40" s="49">
        <f t="shared" si="4"/>
        <v>25</v>
      </c>
      <c r="Q40" s="5">
        <f t="shared" si="5"/>
        <v>180</v>
      </c>
      <c r="R40" s="5">
        <f t="shared" si="6"/>
        <v>149</v>
      </c>
      <c r="T40" s="135"/>
      <c r="U40" s="136"/>
    </row>
    <row r="41" spans="1:21" ht="12.75" customHeight="1">
      <c r="A41" s="55">
        <f t="shared" si="3"/>
        <v>38</v>
      </c>
      <c r="B41" s="51" t="s">
        <v>119</v>
      </c>
      <c r="C41" s="52">
        <v>1999</v>
      </c>
      <c r="D41" s="53">
        <v>36</v>
      </c>
      <c r="E41" s="72">
        <v>31</v>
      </c>
      <c r="F41" s="53">
        <v>50</v>
      </c>
      <c r="G41" s="72">
        <v>31</v>
      </c>
      <c r="H41" s="53">
        <v>26</v>
      </c>
      <c r="I41" s="72">
        <v>26</v>
      </c>
      <c r="J41" s="2">
        <v>37</v>
      </c>
      <c r="K41" s="72">
        <v>31</v>
      </c>
      <c r="L41" s="2">
        <v>30</v>
      </c>
      <c r="M41" s="72">
        <v>30</v>
      </c>
      <c r="N41" s="2">
        <v>33</v>
      </c>
      <c r="O41" s="54">
        <v>31</v>
      </c>
      <c r="P41" s="49">
        <f t="shared" si="4"/>
        <v>26</v>
      </c>
      <c r="Q41" s="5">
        <f t="shared" si="5"/>
        <v>180</v>
      </c>
      <c r="R41" s="5">
        <f t="shared" si="6"/>
        <v>149</v>
      </c>
      <c r="T41" s="94"/>
      <c r="U41" s="136"/>
    </row>
    <row r="42" spans="1:21" ht="12.75" customHeight="1">
      <c r="A42" s="55">
        <f t="shared" si="3"/>
        <v>39</v>
      </c>
      <c r="B42" s="51" t="s">
        <v>165</v>
      </c>
      <c r="C42" s="52">
        <v>2000</v>
      </c>
      <c r="D42" s="53">
        <v>38</v>
      </c>
      <c r="E42" s="72">
        <v>31</v>
      </c>
      <c r="F42" s="53">
        <v>30</v>
      </c>
      <c r="G42" s="72">
        <v>30</v>
      </c>
      <c r="H42" s="2">
        <v>28</v>
      </c>
      <c r="I42" s="72">
        <v>28</v>
      </c>
      <c r="J42" s="2">
        <v>32</v>
      </c>
      <c r="K42" s="72">
        <v>31</v>
      </c>
      <c r="L42" s="2">
        <v>34</v>
      </c>
      <c r="M42" s="72">
        <v>31</v>
      </c>
      <c r="N42" s="123">
        <v>34</v>
      </c>
      <c r="O42" s="72">
        <v>31</v>
      </c>
      <c r="P42" s="49">
        <f t="shared" si="4"/>
        <v>28</v>
      </c>
      <c r="Q42" s="5">
        <f t="shared" si="5"/>
        <v>182</v>
      </c>
      <c r="R42" s="5">
        <f t="shared" si="6"/>
        <v>151</v>
      </c>
      <c r="T42" s="135"/>
      <c r="U42" s="136"/>
    </row>
    <row r="43" spans="1:18" ht="12.75" customHeight="1">
      <c r="A43" s="55">
        <f t="shared" si="3"/>
        <v>40</v>
      </c>
      <c r="B43" s="51" t="s">
        <v>122</v>
      </c>
      <c r="C43" s="52">
        <v>1999</v>
      </c>
      <c r="D43" s="2">
        <v>34</v>
      </c>
      <c r="E43" s="72">
        <v>31</v>
      </c>
      <c r="F43" s="53">
        <v>33</v>
      </c>
      <c r="G43" s="72">
        <v>31</v>
      </c>
      <c r="H43" s="53">
        <v>31</v>
      </c>
      <c r="I43" s="54">
        <v>31</v>
      </c>
      <c r="J43" s="2">
        <v>45</v>
      </c>
      <c r="K43" s="72">
        <v>31</v>
      </c>
      <c r="L43" s="2">
        <v>37</v>
      </c>
      <c r="M43" s="72">
        <v>31</v>
      </c>
      <c r="N43" s="123">
        <v>37</v>
      </c>
      <c r="O43" s="72">
        <v>31</v>
      </c>
      <c r="P43" s="49">
        <f t="shared" si="4"/>
        <v>31</v>
      </c>
      <c r="Q43" s="5">
        <f t="shared" si="5"/>
        <v>186</v>
      </c>
      <c r="R43" s="5">
        <f t="shared" si="6"/>
        <v>155</v>
      </c>
    </row>
    <row r="44" spans="1:18" ht="12.75" customHeight="1">
      <c r="A44" s="55">
        <f t="shared" si="3"/>
        <v>41</v>
      </c>
      <c r="B44" s="51" t="s">
        <v>74</v>
      </c>
      <c r="C44" s="52">
        <v>1997</v>
      </c>
      <c r="D44" s="114">
        <v>100</v>
      </c>
      <c r="E44" s="98">
        <v>31</v>
      </c>
      <c r="F44" s="114">
        <v>100</v>
      </c>
      <c r="G44" s="98">
        <v>31</v>
      </c>
      <c r="H44" s="114">
        <v>100</v>
      </c>
      <c r="I44" s="98">
        <v>31</v>
      </c>
      <c r="J44" s="2">
        <v>39</v>
      </c>
      <c r="K44" s="72">
        <v>31</v>
      </c>
      <c r="L44" s="2">
        <v>38</v>
      </c>
      <c r="M44" s="72">
        <v>31</v>
      </c>
      <c r="N44" s="123">
        <v>38</v>
      </c>
      <c r="O44" s="72">
        <v>31</v>
      </c>
      <c r="P44" s="49">
        <f t="shared" si="4"/>
        <v>31</v>
      </c>
      <c r="Q44" s="5">
        <f t="shared" si="5"/>
        <v>186</v>
      </c>
      <c r="R44" s="5">
        <f t="shared" si="6"/>
        <v>155</v>
      </c>
    </row>
    <row r="45" spans="1:18" ht="12.75" customHeight="1">
      <c r="A45" s="55">
        <f t="shared" si="3"/>
        <v>42</v>
      </c>
      <c r="B45" s="51" t="s">
        <v>125</v>
      </c>
      <c r="C45" s="52">
        <v>1999</v>
      </c>
      <c r="D45" s="53">
        <v>49</v>
      </c>
      <c r="E45" s="72">
        <v>31</v>
      </c>
      <c r="F45" s="53">
        <v>45</v>
      </c>
      <c r="G45" s="72">
        <v>31</v>
      </c>
      <c r="H45" s="53">
        <v>36</v>
      </c>
      <c r="I45" s="54">
        <v>31</v>
      </c>
      <c r="J45" s="2">
        <v>51</v>
      </c>
      <c r="K45" s="72">
        <v>31</v>
      </c>
      <c r="L45" s="2">
        <v>39</v>
      </c>
      <c r="M45" s="72">
        <v>31</v>
      </c>
      <c r="N45" s="123">
        <v>39</v>
      </c>
      <c r="O45" s="72">
        <v>31</v>
      </c>
      <c r="P45" s="49">
        <f t="shared" si="4"/>
        <v>31</v>
      </c>
      <c r="Q45" s="5">
        <f t="shared" si="5"/>
        <v>186</v>
      </c>
      <c r="R45" s="5">
        <f t="shared" si="6"/>
        <v>155</v>
      </c>
    </row>
    <row r="46" spans="1:18" ht="12.75" customHeight="1">
      <c r="A46" s="55">
        <f t="shared" si="3"/>
        <v>43</v>
      </c>
      <c r="B46" s="51" t="s">
        <v>170</v>
      </c>
      <c r="C46" s="52">
        <v>2000</v>
      </c>
      <c r="D46" s="2">
        <v>46</v>
      </c>
      <c r="E46" s="72">
        <v>31</v>
      </c>
      <c r="F46" s="53">
        <v>47</v>
      </c>
      <c r="G46" s="72">
        <v>31</v>
      </c>
      <c r="H46" s="53">
        <v>50</v>
      </c>
      <c r="I46" s="54">
        <v>31</v>
      </c>
      <c r="J46" s="2">
        <v>43</v>
      </c>
      <c r="K46" s="72">
        <v>31</v>
      </c>
      <c r="L46" s="2">
        <v>40</v>
      </c>
      <c r="M46" s="72">
        <v>31</v>
      </c>
      <c r="N46" s="123">
        <v>40</v>
      </c>
      <c r="O46" s="72">
        <v>31</v>
      </c>
      <c r="P46" s="49">
        <f t="shared" si="4"/>
        <v>31</v>
      </c>
      <c r="Q46" s="5">
        <f t="shared" si="5"/>
        <v>186</v>
      </c>
      <c r="R46" s="5">
        <f t="shared" si="6"/>
        <v>155</v>
      </c>
    </row>
    <row r="47" spans="1:18" ht="12.75" customHeight="1">
      <c r="A47" s="55">
        <f t="shared" si="3"/>
        <v>44</v>
      </c>
      <c r="B47" s="51" t="s">
        <v>188</v>
      </c>
      <c r="C47" s="52">
        <v>1999</v>
      </c>
      <c r="D47" s="114">
        <v>100</v>
      </c>
      <c r="E47" s="98">
        <v>31</v>
      </c>
      <c r="F47" s="115">
        <v>100</v>
      </c>
      <c r="G47" s="98">
        <v>31</v>
      </c>
      <c r="H47" s="114">
        <v>100</v>
      </c>
      <c r="I47" s="98">
        <v>31</v>
      </c>
      <c r="J47" s="2">
        <v>31</v>
      </c>
      <c r="K47" s="72">
        <v>31</v>
      </c>
      <c r="L47" s="2">
        <v>41</v>
      </c>
      <c r="M47" s="72">
        <v>31</v>
      </c>
      <c r="N47" s="123">
        <v>41</v>
      </c>
      <c r="O47" s="72">
        <v>31</v>
      </c>
      <c r="P47" s="49">
        <f t="shared" si="4"/>
        <v>31</v>
      </c>
      <c r="Q47" s="5">
        <f t="shared" si="5"/>
        <v>186</v>
      </c>
      <c r="R47" s="5">
        <f t="shared" si="6"/>
        <v>155</v>
      </c>
    </row>
    <row r="48" spans="1:18" ht="12.75" customHeight="1">
      <c r="A48" s="55">
        <f t="shared" si="3"/>
        <v>45</v>
      </c>
      <c r="B48" s="51" t="s">
        <v>171</v>
      </c>
      <c r="C48" s="52">
        <v>1996</v>
      </c>
      <c r="D48" s="2">
        <v>47</v>
      </c>
      <c r="E48" s="72">
        <v>31</v>
      </c>
      <c r="F48" s="2">
        <v>41</v>
      </c>
      <c r="G48" s="72">
        <v>31</v>
      </c>
      <c r="H48" s="2">
        <v>34</v>
      </c>
      <c r="I48" s="54">
        <v>31</v>
      </c>
      <c r="J48" s="2">
        <v>50</v>
      </c>
      <c r="K48" s="72">
        <v>31</v>
      </c>
      <c r="L48" s="2">
        <v>42</v>
      </c>
      <c r="M48" s="72">
        <v>31</v>
      </c>
      <c r="N48" s="123">
        <v>42</v>
      </c>
      <c r="O48" s="72">
        <v>31</v>
      </c>
      <c r="P48" s="49">
        <f t="shared" si="4"/>
        <v>31</v>
      </c>
      <c r="Q48" s="5">
        <f t="shared" si="5"/>
        <v>186</v>
      </c>
      <c r="R48" s="5">
        <f t="shared" si="6"/>
        <v>155</v>
      </c>
    </row>
    <row r="49" spans="1:18" ht="12.75" customHeight="1">
      <c r="A49" s="55">
        <f t="shared" si="3"/>
        <v>46</v>
      </c>
      <c r="B49" s="51" t="s">
        <v>189</v>
      </c>
      <c r="C49" s="52">
        <v>2000</v>
      </c>
      <c r="D49" s="114">
        <v>100</v>
      </c>
      <c r="E49" s="98">
        <v>31</v>
      </c>
      <c r="F49" s="114">
        <v>100</v>
      </c>
      <c r="G49" s="98">
        <v>31</v>
      </c>
      <c r="H49" s="114">
        <v>100</v>
      </c>
      <c r="I49" s="98">
        <v>31</v>
      </c>
      <c r="J49" s="2">
        <v>44</v>
      </c>
      <c r="K49" s="72">
        <v>31</v>
      </c>
      <c r="L49" s="2">
        <v>43</v>
      </c>
      <c r="M49" s="72">
        <v>31</v>
      </c>
      <c r="N49" s="123">
        <v>43</v>
      </c>
      <c r="O49" s="72">
        <v>31</v>
      </c>
      <c r="P49" s="49">
        <f t="shared" si="4"/>
        <v>31</v>
      </c>
      <c r="Q49" s="5">
        <f t="shared" si="5"/>
        <v>186</v>
      </c>
      <c r="R49" s="5">
        <f t="shared" si="6"/>
        <v>155</v>
      </c>
    </row>
    <row r="50" spans="1:18" ht="12.75" customHeight="1">
      <c r="A50" s="55">
        <f t="shared" si="3"/>
        <v>47</v>
      </c>
      <c r="B50" s="51" t="s">
        <v>42</v>
      </c>
      <c r="C50" s="52">
        <v>1998</v>
      </c>
      <c r="D50" s="2">
        <v>37</v>
      </c>
      <c r="E50" s="72">
        <v>31</v>
      </c>
      <c r="F50" s="53">
        <v>40</v>
      </c>
      <c r="G50" s="72">
        <v>31</v>
      </c>
      <c r="H50" s="2">
        <v>49</v>
      </c>
      <c r="I50" s="54">
        <v>31</v>
      </c>
      <c r="J50" s="2">
        <v>38</v>
      </c>
      <c r="K50" s="72">
        <v>31</v>
      </c>
      <c r="L50" s="2">
        <v>44</v>
      </c>
      <c r="M50" s="72">
        <v>31</v>
      </c>
      <c r="N50" s="123">
        <v>44</v>
      </c>
      <c r="O50" s="72">
        <v>31</v>
      </c>
      <c r="P50" s="49">
        <f t="shared" si="4"/>
        <v>31</v>
      </c>
      <c r="Q50" s="5">
        <f t="shared" si="5"/>
        <v>186</v>
      </c>
      <c r="R50" s="5">
        <f t="shared" si="6"/>
        <v>155</v>
      </c>
    </row>
    <row r="51" spans="1:18" ht="12.75" customHeight="1">
      <c r="A51" s="55">
        <f t="shared" si="3"/>
        <v>48</v>
      </c>
      <c r="B51" s="51" t="s">
        <v>172</v>
      </c>
      <c r="C51" s="52">
        <v>2000</v>
      </c>
      <c r="D51" s="53">
        <v>50</v>
      </c>
      <c r="E51" s="72">
        <v>31</v>
      </c>
      <c r="F51" s="48">
        <v>46</v>
      </c>
      <c r="G51" s="72">
        <v>31</v>
      </c>
      <c r="H51" s="53">
        <v>37</v>
      </c>
      <c r="I51" s="54">
        <v>31</v>
      </c>
      <c r="J51" s="2">
        <v>34</v>
      </c>
      <c r="K51" s="72">
        <v>31</v>
      </c>
      <c r="L51" s="2">
        <v>45</v>
      </c>
      <c r="M51" s="72">
        <v>31</v>
      </c>
      <c r="N51" s="123">
        <v>45</v>
      </c>
      <c r="O51" s="72">
        <v>31</v>
      </c>
      <c r="P51" s="49">
        <f t="shared" si="4"/>
        <v>31</v>
      </c>
      <c r="Q51" s="5">
        <f t="shared" si="5"/>
        <v>186</v>
      </c>
      <c r="R51" s="5">
        <f t="shared" si="6"/>
        <v>155</v>
      </c>
    </row>
    <row r="52" spans="1:18" ht="12.75" customHeight="1">
      <c r="A52" s="59">
        <f t="shared" si="3"/>
        <v>49</v>
      </c>
      <c r="B52" s="60" t="s">
        <v>177</v>
      </c>
      <c r="C52" s="61">
        <v>2000</v>
      </c>
      <c r="D52" s="2">
        <v>57</v>
      </c>
      <c r="E52" s="72">
        <v>31</v>
      </c>
      <c r="F52" s="53">
        <v>49</v>
      </c>
      <c r="G52" s="72">
        <v>31</v>
      </c>
      <c r="H52" s="53">
        <v>51</v>
      </c>
      <c r="I52" s="54">
        <v>31</v>
      </c>
      <c r="J52" s="2">
        <v>57</v>
      </c>
      <c r="K52" s="72">
        <v>31</v>
      </c>
      <c r="L52" s="2">
        <v>47</v>
      </c>
      <c r="M52" s="72">
        <v>31</v>
      </c>
      <c r="N52" s="123">
        <v>47</v>
      </c>
      <c r="O52" s="72">
        <v>31</v>
      </c>
      <c r="P52" s="49">
        <f t="shared" si="4"/>
        <v>31</v>
      </c>
      <c r="Q52" s="5">
        <f t="shared" si="5"/>
        <v>186</v>
      </c>
      <c r="R52" s="5">
        <f t="shared" si="6"/>
        <v>155</v>
      </c>
    </row>
    <row r="53" spans="1:18" ht="12.75" customHeight="1">
      <c r="A53" s="59">
        <f t="shared" si="3"/>
        <v>50</v>
      </c>
      <c r="B53" s="60" t="s">
        <v>190</v>
      </c>
      <c r="C53" s="61">
        <v>1998</v>
      </c>
      <c r="D53" s="114">
        <v>100</v>
      </c>
      <c r="E53" s="98">
        <v>31</v>
      </c>
      <c r="F53" s="114">
        <v>100</v>
      </c>
      <c r="G53" s="98">
        <v>31</v>
      </c>
      <c r="H53" s="114">
        <v>100</v>
      </c>
      <c r="I53" s="98">
        <v>31</v>
      </c>
      <c r="J53" s="2">
        <v>46</v>
      </c>
      <c r="K53" s="72">
        <v>31</v>
      </c>
      <c r="L53" s="2">
        <v>48</v>
      </c>
      <c r="M53" s="72">
        <v>31</v>
      </c>
      <c r="N53" s="123">
        <v>48</v>
      </c>
      <c r="O53" s="72">
        <v>31</v>
      </c>
      <c r="P53" s="49">
        <f t="shared" si="4"/>
        <v>31</v>
      </c>
      <c r="Q53" s="5">
        <f t="shared" si="5"/>
        <v>186</v>
      </c>
      <c r="R53" s="5">
        <f t="shared" si="6"/>
        <v>155</v>
      </c>
    </row>
    <row r="54" spans="1:18" ht="12.75" customHeight="1">
      <c r="A54" s="59">
        <f t="shared" si="3"/>
        <v>51</v>
      </c>
      <c r="B54" s="60" t="s">
        <v>173</v>
      </c>
      <c r="C54" s="61">
        <v>1999</v>
      </c>
      <c r="D54" s="53">
        <v>52</v>
      </c>
      <c r="E54" s="72">
        <v>31</v>
      </c>
      <c r="F54" s="53">
        <v>43</v>
      </c>
      <c r="G54" s="72">
        <v>31</v>
      </c>
      <c r="H54" s="53">
        <v>53</v>
      </c>
      <c r="I54" s="54">
        <v>31</v>
      </c>
      <c r="J54" s="2">
        <v>47</v>
      </c>
      <c r="K54" s="72">
        <v>31</v>
      </c>
      <c r="L54" s="2">
        <v>49</v>
      </c>
      <c r="M54" s="72">
        <v>31</v>
      </c>
      <c r="N54" s="123">
        <v>49</v>
      </c>
      <c r="O54" s="72">
        <v>31</v>
      </c>
      <c r="P54" s="49">
        <f t="shared" si="4"/>
        <v>31</v>
      </c>
      <c r="Q54" s="5">
        <f t="shared" si="5"/>
        <v>186</v>
      </c>
      <c r="R54" s="5">
        <f t="shared" si="6"/>
        <v>155</v>
      </c>
    </row>
    <row r="55" spans="1:18" ht="12.75" customHeight="1">
      <c r="A55" s="59">
        <f t="shared" si="3"/>
        <v>52</v>
      </c>
      <c r="B55" s="60" t="s">
        <v>191</v>
      </c>
      <c r="C55" s="61">
        <v>1998</v>
      </c>
      <c r="D55" s="114">
        <v>100</v>
      </c>
      <c r="E55" s="98">
        <v>31</v>
      </c>
      <c r="F55" s="115">
        <v>100</v>
      </c>
      <c r="G55" s="98">
        <v>31</v>
      </c>
      <c r="H55" s="114">
        <v>100</v>
      </c>
      <c r="I55" s="98">
        <v>31</v>
      </c>
      <c r="J55" s="2">
        <v>56</v>
      </c>
      <c r="K55" s="72">
        <v>31</v>
      </c>
      <c r="L55" s="2">
        <v>50</v>
      </c>
      <c r="M55" s="72">
        <v>31</v>
      </c>
      <c r="N55" s="123">
        <v>50</v>
      </c>
      <c r="O55" s="72">
        <v>31</v>
      </c>
      <c r="P55" s="49">
        <f t="shared" si="4"/>
        <v>31</v>
      </c>
      <c r="Q55" s="5">
        <f t="shared" si="5"/>
        <v>186</v>
      </c>
      <c r="R55" s="5">
        <f t="shared" si="6"/>
        <v>155</v>
      </c>
    </row>
    <row r="56" spans="1:18" ht="12.75" customHeight="1">
      <c r="A56" s="59">
        <f t="shared" si="3"/>
        <v>53</v>
      </c>
      <c r="B56" s="51" t="s">
        <v>70</v>
      </c>
      <c r="C56" s="52">
        <v>1999</v>
      </c>
      <c r="D56" s="114">
        <v>100</v>
      </c>
      <c r="E56" s="98">
        <v>31</v>
      </c>
      <c r="F56" s="114">
        <v>100</v>
      </c>
      <c r="G56" s="98">
        <v>31</v>
      </c>
      <c r="H56" s="114">
        <v>100</v>
      </c>
      <c r="I56" s="98">
        <v>31</v>
      </c>
      <c r="J56" s="2">
        <v>54</v>
      </c>
      <c r="K56" s="72">
        <v>31</v>
      </c>
      <c r="L56" s="2">
        <v>51</v>
      </c>
      <c r="M56" s="72">
        <v>31</v>
      </c>
      <c r="N56" s="123">
        <v>51</v>
      </c>
      <c r="O56" s="72">
        <v>31</v>
      </c>
      <c r="P56" s="49">
        <f t="shared" si="4"/>
        <v>31</v>
      </c>
      <c r="Q56" s="5">
        <f t="shared" si="5"/>
        <v>186</v>
      </c>
      <c r="R56" s="5">
        <f t="shared" si="6"/>
        <v>155</v>
      </c>
    </row>
    <row r="57" spans="1:18" ht="12.75" customHeight="1">
      <c r="A57" s="59">
        <f t="shared" si="3"/>
        <v>54</v>
      </c>
      <c r="B57" s="51" t="s">
        <v>137</v>
      </c>
      <c r="C57" s="52">
        <v>2000</v>
      </c>
      <c r="D57" s="114">
        <v>100</v>
      </c>
      <c r="E57" s="98">
        <v>31</v>
      </c>
      <c r="F57" s="114">
        <v>100</v>
      </c>
      <c r="G57" s="98">
        <v>31</v>
      </c>
      <c r="H57" s="114">
        <v>100</v>
      </c>
      <c r="I57" s="98">
        <v>31</v>
      </c>
      <c r="J57" s="2">
        <v>53</v>
      </c>
      <c r="K57" s="72">
        <v>31</v>
      </c>
      <c r="L57" s="2">
        <v>53</v>
      </c>
      <c r="M57" s="72">
        <v>31</v>
      </c>
      <c r="N57" s="123">
        <v>53</v>
      </c>
      <c r="O57" s="72">
        <v>31</v>
      </c>
      <c r="P57" s="49">
        <f t="shared" si="4"/>
        <v>31</v>
      </c>
      <c r="Q57" s="5">
        <f t="shared" si="5"/>
        <v>186</v>
      </c>
      <c r="R57" s="5">
        <f t="shared" si="6"/>
        <v>155</v>
      </c>
    </row>
    <row r="58" spans="1:18" ht="12.75" customHeight="1">
      <c r="A58" s="59">
        <f t="shared" si="3"/>
        <v>55</v>
      </c>
      <c r="B58" s="51" t="s">
        <v>131</v>
      </c>
      <c r="C58" s="52">
        <v>2000</v>
      </c>
      <c r="D58" s="2">
        <v>40</v>
      </c>
      <c r="E58" s="72">
        <v>31</v>
      </c>
      <c r="F58" s="39" t="s">
        <v>49</v>
      </c>
      <c r="G58" s="86">
        <v>31</v>
      </c>
      <c r="H58" s="39" t="s">
        <v>49</v>
      </c>
      <c r="I58" s="86">
        <v>31</v>
      </c>
      <c r="J58" s="2">
        <v>55</v>
      </c>
      <c r="K58" s="72">
        <v>31</v>
      </c>
      <c r="L58" s="2">
        <v>54</v>
      </c>
      <c r="M58" s="72">
        <v>31</v>
      </c>
      <c r="N58" s="123">
        <v>54</v>
      </c>
      <c r="O58" s="72">
        <v>31</v>
      </c>
      <c r="P58" s="49">
        <f t="shared" si="4"/>
        <v>31</v>
      </c>
      <c r="Q58" s="5">
        <f t="shared" si="5"/>
        <v>186</v>
      </c>
      <c r="R58" s="5">
        <f t="shared" si="6"/>
        <v>155</v>
      </c>
    </row>
    <row r="59" spans="1:18" ht="12.75" customHeight="1">
      <c r="A59" s="59">
        <f t="shared" si="3"/>
        <v>56</v>
      </c>
      <c r="B59" s="51" t="s">
        <v>175</v>
      </c>
      <c r="C59" s="52">
        <v>1998</v>
      </c>
      <c r="D59" s="4">
        <v>55</v>
      </c>
      <c r="E59" s="72">
        <v>31</v>
      </c>
      <c r="F59" s="2">
        <v>54</v>
      </c>
      <c r="G59" s="72">
        <v>31</v>
      </c>
      <c r="H59" s="53">
        <v>55</v>
      </c>
      <c r="I59" s="54">
        <v>31</v>
      </c>
      <c r="J59" s="2">
        <v>42</v>
      </c>
      <c r="K59" s="72">
        <v>31</v>
      </c>
      <c r="L59" s="2">
        <v>55</v>
      </c>
      <c r="M59" s="72">
        <v>31</v>
      </c>
      <c r="N59" s="123">
        <v>55</v>
      </c>
      <c r="O59" s="72">
        <v>31</v>
      </c>
      <c r="P59" s="49">
        <f t="shared" si="4"/>
        <v>31</v>
      </c>
      <c r="Q59" s="5">
        <f t="shared" si="5"/>
        <v>186</v>
      </c>
      <c r="R59" s="5">
        <f t="shared" si="6"/>
        <v>155</v>
      </c>
    </row>
    <row r="60" spans="1:18" ht="12.75">
      <c r="A60" s="59">
        <f t="shared" si="3"/>
        <v>57</v>
      </c>
      <c r="B60" s="51" t="s">
        <v>80</v>
      </c>
      <c r="C60" s="52">
        <v>1997</v>
      </c>
      <c r="D60" s="2">
        <v>43</v>
      </c>
      <c r="E60" s="72">
        <v>31</v>
      </c>
      <c r="F60" s="2">
        <v>34</v>
      </c>
      <c r="G60" s="72">
        <v>31</v>
      </c>
      <c r="H60" s="2">
        <v>43</v>
      </c>
      <c r="I60" s="54">
        <v>31</v>
      </c>
      <c r="J60" s="2">
        <v>52</v>
      </c>
      <c r="K60" s="72">
        <v>31</v>
      </c>
      <c r="L60" s="2">
        <v>56</v>
      </c>
      <c r="M60" s="72">
        <v>56</v>
      </c>
      <c r="N60" s="123">
        <v>56</v>
      </c>
      <c r="O60" s="72">
        <v>31</v>
      </c>
      <c r="P60" s="49">
        <f t="shared" si="4"/>
        <v>31</v>
      </c>
      <c r="Q60" s="5">
        <f t="shared" si="5"/>
        <v>211</v>
      </c>
      <c r="R60" s="5">
        <f t="shared" si="6"/>
        <v>155</v>
      </c>
    </row>
    <row r="61" spans="1:18" ht="12.75">
      <c r="A61" s="59">
        <f aca="true" t="shared" si="7" ref="A61:A70">A60+1</f>
        <v>58</v>
      </c>
      <c r="B61" s="51" t="s">
        <v>129</v>
      </c>
      <c r="C61" s="52">
        <v>2000</v>
      </c>
      <c r="D61" s="114">
        <v>100</v>
      </c>
      <c r="E61" s="98">
        <v>31</v>
      </c>
      <c r="F61" s="114">
        <v>100</v>
      </c>
      <c r="G61" s="98">
        <v>31</v>
      </c>
      <c r="H61" s="114">
        <v>100</v>
      </c>
      <c r="I61" s="98">
        <v>31</v>
      </c>
      <c r="J61" s="2">
        <v>58</v>
      </c>
      <c r="K61" s="72">
        <v>31</v>
      </c>
      <c r="L61" s="2">
        <v>57</v>
      </c>
      <c r="M61" s="72">
        <v>31</v>
      </c>
      <c r="N61" s="123">
        <v>57</v>
      </c>
      <c r="O61" s="72">
        <v>31</v>
      </c>
      <c r="P61" s="49">
        <f t="shared" si="4"/>
        <v>31</v>
      </c>
      <c r="Q61" s="5">
        <f t="shared" si="5"/>
        <v>186</v>
      </c>
      <c r="R61" s="5">
        <f t="shared" si="6"/>
        <v>155</v>
      </c>
    </row>
    <row r="62" spans="1:22" ht="12.75">
      <c r="A62" s="59">
        <f t="shared" si="7"/>
        <v>59</v>
      </c>
      <c r="B62" s="51" t="s">
        <v>176</v>
      </c>
      <c r="C62" s="52">
        <v>2000</v>
      </c>
      <c r="D62" s="2">
        <v>56</v>
      </c>
      <c r="E62" s="72">
        <v>31</v>
      </c>
      <c r="F62" s="2">
        <v>52</v>
      </c>
      <c r="G62" s="72">
        <v>31</v>
      </c>
      <c r="H62" s="53">
        <v>46</v>
      </c>
      <c r="I62" s="54">
        <v>31</v>
      </c>
      <c r="J62" s="2">
        <v>48</v>
      </c>
      <c r="K62" s="72">
        <v>31</v>
      </c>
      <c r="L62" s="2">
        <v>58</v>
      </c>
      <c r="M62" s="72">
        <v>31</v>
      </c>
      <c r="N62" s="123">
        <v>58</v>
      </c>
      <c r="O62" s="72">
        <v>31</v>
      </c>
      <c r="P62" s="49">
        <f t="shared" si="4"/>
        <v>31</v>
      </c>
      <c r="Q62" s="5">
        <f t="shared" si="5"/>
        <v>186</v>
      </c>
      <c r="R62" s="5">
        <f t="shared" si="6"/>
        <v>155</v>
      </c>
      <c r="U62" s="137"/>
      <c r="V62" s="137"/>
    </row>
    <row r="63" spans="1:18" ht="12.75">
      <c r="A63" s="59">
        <f t="shared" si="7"/>
        <v>60</v>
      </c>
      <c r="B63" s="51" t="s">
        <v>113</v>
      </c>
      <c r="C63" s="52">
        <v>1996</v>
      </c>
      <c r="D63" s="53">
        <v>51</v>
      </c>
      <c r="E63" s="72">
        <v>31</v>
      </c>
      <c r="F63" s="53">
        <v>38</v>
      </c>
      <c r="G63" s="72">
        <v>31</v>
      </c>
      <c r="H63" s="2">
        <v>35</v>
      </c>
      <c r="I63" s="54">
        <v>31</v>
      </c>
      <c r="J63" s="114">
        <v>100</v>
      </c>
      <c r="K63" s="98">
        <v>31</v>
      </c>
      <c r="L63" s="114">
        <v>100</v>
      </c>
      <c r="M63" s="98">
        <v>31</v>
      </c>
      <c r="N63" s="114">
        <v>100</v>
      </c>
      <c r="O63" s="98">
        <v>31</v>
      </c>
      <c r="P63" s="49">
        <f t="shared" si="4"/>
        <v>31</v>
      </c>
      <c r="Q63" s="5">
        <f t="shared" si="5"/>
        <v>186</v>
      </c>
      <c r="R63" s="5">
        <f t="shared" si="6"/>
        <v>155</v>
      </c>
    </row>
    <row r="64" spans="1:18" ht="12.75">
      <c r="A64" s="59">
        <f t="shared" si="7"/>
        <v>61</v>
      </c>
      <c r="B64" s="51" t="s">
        <v>167</v>
      </c>
      <c r="C64" s="52">
        <v>1998</v>
      </c>
      <c r="D64" s="53">
        <v>41</v>
      </c>
      <c r="E64" s="72">
        <v>31</v>
      </c>
      <c r="F64" s="2">
        <v>39</v>
      </c>
      <c r="G64" s="72">
        <v>31</v>
      </c>
      <c r="H64" s="53">
        <v>41</v>
      </c>
      <c r="I64" s="54">
        <v>31</v>
      </c>
      <c r="J64" s="114">
        <v>100</v>
      </c>
      <c r="K64" s="98">
        <v>31</v>
      </c>
      <c r="L64" s="114">
        <v>100</v>
      </c>
      <c r="M64" s="98">
        <v>31</v>
      </c>
      <c r="N64" s="114">
        <v>100</v>
      </c>
      <c r="O64" s="98">
        <v>31</v>
      </c>
      <c r="P64" s="49">
        <f t="shared" si="4"/>
        <v>31</v>
      </c>
      <c r="Q64" s="5">
        <f t="shared" si="5"/>
        <v>186</v>
      </c>
      <c r="R64" s="5">
        <f t="shared" si="6"/>
        <v>155</v>
      </c>
    </row>
    <row r="65" spans="1:18" ht="12.75">
      <c r="A65" s="59">
        <f t="shared" si="7"/>
        <v>62</v>
      </c>
      <c r="B65" s="51" t="s">
        <v>169</v>
      </c>
      <c r="C65" s="52">
        <v>2000</v>
      </c>
      <c r="D65" s="53">
        <v>45</v>
      </c>
      <c r="E65" s="72">
        <v>31</v>
      </c>
      <c r="F65" s="53">
        <v>36</v>
      </c>
      <c r="G65" s="72">
        <v>31</v>
      </c>
      <c r="H65" s="53">
        <v>44</v>
      </c>
      <c r="I65" s="54">
        <v>31</v>
      </c>
      <c r="J65" s="114">
        <v>100</v>
      </c>
      <c r="K65" s="98">
        <v>31</v>
      </c>
      <c r="L65" s="114">
        <v>100</v>
      </c>
      <c r="M65" s="98">
        <v>31</v>
      </c>
      <c r="N65" s="114">
        <v>100</v>
      </c>
      <c r="O65" s="98">
        <v>31</v>
      </c>
      <c r="P65" s="49">
        <f t="shared" si="4"/>
        <v>31</v>
      </c>
      <c r="Q65" s="5">
        <f t="shared" si="5"/>
        <v>186</v>
      </c>
      <c r="R65" s="5">
        <f t="shared" si="6"/>
        <v>155</v>
      </c>
    </row>
    <row r="66" spans="1:18" ht="12.75">
      <c r="A66" s="59">
        <f t="shared" si="7"/>
        <v>63</v>
      </c>
      <c r="B66" s="51" t="s">
        <v>123</v>
      </c>
      <c r="C66" s="52">
        <v>1996</v>
      </c>
      <c r="D66" s="2">
        <v>54</v>
      </c>
      <c r="E66" s="72">
        <v>31</v>
      </c>
      <c r="F66" s="2">
        <v>53</v>
      </c>
      <c r="G66" s="72">
        <v>31</v>
      </c>
      <c r="H66" s="2">
        <v>45</v>
      </c>
      <c r="I66" s="54">
        <v>31</v>
      </c>
      <c r="J66" s="114">
        <v>100</v>
      </c>
      <c r="K66" s="98">
        <v>31</v>
      </c>
      <c r="L66" s="114">
        <v>100</v>
      </c>
      <c r="M66" s="98">
        <v>31</v>
      </c>
      <c r="N66" s="114">
        <v>100</v>
      </c>
      <c r="O66" s="98">
        <v>31</v>
      </c>
      <c r="P66" s="49">
        <f t="shared" si="4"/>
        <v>31</v>
      </c>
      <c r="Q66" s="5">
        <f t="shared" si="5"/>
        <v>186</v>
      </c>
      <c r="R66" s="5">
        <f t="shared" si="6"/>
        <v>155</v>
      </c>
    </row>
    <row r="67" spans="1:18" ht="12.75">
      <c r="A67" s="59">
        <f t="shared" si="7"/>
        <v>64</v>
      </c>
      <c r="B67" s="51" t="s">
        <v>124</v>
      </c>
      <c r="C67" s="52">
        <v>1998</v>
      </c>
      <c r="D67" s="53">
        <v>48</v>
      </c>
      <c r="E67" s="72">
        <v>31</v>
      </c>
      <c r="F67" s="53">
        <v>51</v>
      </c>
      <c r="G67" s="72">
        <v>31</v>
      </c>
      <c r="H67" s="53">
        <v>48</v>
      </c>
      <c r="I67" s="54">
        <v>31</v>
      </c>
      <c r="J67" s="114">
        <v>100</v>
      </c>
      <c r="K67" s="98">
        <v>31</v>
      </c>
      <c r="L67" s="114">
        <v>100</v>
      </c>
      <c r="M67" s="98">
        <v>31</v>
      </c>
      <c r="N67" s="114">
        <v>100</v>
      </c>
      <c r="O67" s="98">
        <v>31</v>
      </c>
      <c r="P67" s="49">
        <f t="shared" si="4"/>
        <v>31</v>
      </c>
      <c r="Q67" s="5">
        <f t="shared" si="5"/>
        <v>186</v>
      </c>
      <c r="R67" s="5">
        <f t="shared" si="6"/>
        <v>155</v>
      </c>
    </row>
    <row r="68" spans="1:18" ht="12.75">
      <c r="A68" s="59">
        <f t="shared" si="7"/>
        <v>65</v>
      </c>
      <c r="B68" s="51" t="s">
        <v>168</v>
      </c>
      <c r="C68" s="52">
        <v>2000</v>
      </c>
      <c r="D68" s="53">
        <v>42</v>
      </c>
      <c r="E68" s="72">
        <v>31</v>
      </c>
      <c r="F68" s="2">
        <v>37</v>
      </c>
      <c r="G68" s="72">
        <v>31</v>
      </c>
      <c r="H68" s="53">
        <v>52</v>
      </c>
      <c r="I68" s="54">
        <v>31</v>
      </c>
      <c r="J68" s="114">
        <v>100</v>
      </c>
      <c r="K68" s="98">
        <v>31</v>
      </c>
      <c r="L68" s="114">
        <v>100</v>
      </c>
      <c r="M68" s="98">
        <v>31</v>
      </c>
      <c r="N68" s="114">
        <v>100</v>
      </c>
      <c r="O68" s="98">
        <v>31</v>
      </c>
      <c r="P68" s="49">
        <f>MIN(E68,G68,I68,K68,M68,O68)</f>
        <v>31</v>
      </c>
      <c r="Q68" s="5">
        <f t="shared" si="5"/>
        <v>186</v>
      </c>
      <c r="R68" s="5">
        <f>Q68-MAX(E68,G68,I68,K68,M68,O68)</f>
        <v>155</v>
      </c>
    </row>
    <row r="69" spans="1:18" ht="12.75">
      <c r="A69" s="59">
        <f t="shared" si="7"/>
        <v>66</v>
      </c>
      <c r="B69" s="51" t="s">
        <v>166</v>
      </c>
      <c r="C69" s="52">
        <v>2000</v>
      </c>
      <c r="D69" s="53">
        <v>39</v>
      </c>
      <c r="E69" s="72">
        <v>31</v>
      </c>
      <c r="F69" s="53">
        <v>35</v>
      </c>
      <c r="G69" s="72">
        <v>31</v>
      </c>
      <c r="H69" s="53">
        <v>54</v>
      </c>
      <c r="I69" s="54">
        <v>31</v>
      </c>
      <c r="J69" s="114">
        <v>100</v>
      </c>
      <c r="K69" s="98">
        <v>31</v>
      </c>
      <c r="L69" s="114">
        <v>100</v>
      </c>
      <c r="M69" s="98">
        <v>31</v>
      </c>
      <c r="N69" s="114">
        <v>100</v>
      </c>
      <c r="O69" s="98">
        <v>31</v>
      </c>
      <c r="P69" s="49">
        <f>MIN(E69,G69,I69,K69,M69,O69)</f>
        <v>31</v>
      </c>
      <c r="Q69" s="5">
        <f t="shared" si="5"/>
        <v>186</v>
      </c>
      <c r="R69" s="5">
        <f>Q69-MAX(E69,G69,I69,K69,M69,O69)</f>
        <v>155</v>
      </c>
    </row>
    <row r="70" spans="1:18" ht="12.75">
      <c r="A70" s="55">
        <f t="shared" si="7"/>
        <v>67</v>
      </c>
      <c r="B70" s="51" t="s">
        <v>174</v>
      </c>
      <c r="C70" s="52">
        <v>1999</v>
      </c>
      <c r="D70" s="2">
        <v>53</v>
      </c>
      <c r="E70" s="72">
        <v>31</v>
      </c>
      <c r="F70" s="14" t="s">
        <v>37</v>
      </c>
      <c r="G70" s="41">
        <v>31</v>
      </c>
      <c r="H70" s="39" t="s">
        <v>49</v>
      </c>
      <c r="I70" s="86">
        <v>31</v>
      </c>
      <c r="J70" s="114">
        <v>100</v>
      </c>
      <c r="K70" s="98">
        <v>31</v>
      </c>
      <c r="L70" s="114">
        <v>100</v>
      </c>
      <c r="M70" s="98">
        <v>31</v>
      </c>
      <c r="N70" s="114">
        <v>100</v>
      </c>
      <c r="O70" s="98">
        <v>31</v>
      </c>
      <c r="P70" s="49">
        <f>MIN(E70,G70,I70,K70,M70,O70)</f>
        <v>31</v>
      </c>
      <c r="Q70" s="5">
        <f t="shared" si="5"/>
        <v>186</v>
      </c>
      <c r="R70" s="5">
        <f>Q70-MAX(E70,G70,I70,K70,M70,O70)</f>
        <v>155</v>
      </c>
    </row>
  </sheetData>
  <sheetProtection/>
  <mergeCells count="9">
    <mergeCell ref="A1:C2"/>
    <mergeCell ref="D1:I1"/>
    <mergeCell ref="J1:O1"/>
    <mergeCell ref="D2:E2"/>
    <mergeCell ref="F2:G2"/>
    <mergeCell ref="H2:I2"/>
    <mergeCell ref="J2:K2"/>
    <mergeCell ref="L2:M2"/>
    <mergeCell ref="N2:O2"/>
  </mergeCells>
  <printOptions/>
  <pageMargins left="1.062992125984252" right="0.4724409448818898" top="0.31496062992125984" bottom="0.3937007874015748" header="0.3937007874015748" footer="0.11811023622047245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 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120" zoomScaleNormal="120" zoomScalePageLayoutView="0" workbookViewId="0" topLeftCell="A1">
      <selection activeCell="D28" sqref="D28"/>
    </sheetView>
  </sheetViews>
  <sheetFormatPr defaultColWidth="9.00390625" defaultRowHeight="12.75"/>
  <cols>
    <col min="1" max="1" width="6.75390625" style="1" customWidth="1"/>
    <col min="2" max="2" width="18.875" style="1" customWidth="1"/>
    <col min="3" max="3" width="6.75390625" style="1" customWidth="1"/>
    <col min="4" max="4" width="5.625" style="8" customWidth="1"/>
    <col min="5" max="5" width="5.25390625" style="1" customWidth="1"/>
    <col min="6" max="6" width="5.75390625" style="1" customWidth="1"/>
    <col min="7" max="7" width="5.125" style="1" customWidth="1"/>
    <col min="8" max="8" width="5.625" style="1" customWidth="1"/>
    <col min="9" max="9" width="5.25390625" style="1" customWidth="1"/>
    <col min="10" max="13" width="5.75390625" style="1" customWidth="1"/>
    <col min="14" max="14" width="5.625" style="1" customWidth="1"/>
    <col min="15" max="16" width="5.75390625" style="1" customWidth="1"/>
    <col min="17" max="17" width="9.75390625" style="1" hidden="1" customWidth="1"/>
    <col min="18" max="18" width="11.375" style="1" customWidth="1"/>
    <col min="19" max="16384" width="9.125" style="1" customWidth="1"/>
  </cols>
  <sheetData>
    <row r="1" spans="1:18" s="9" customFormat="1" ht="21.75" customHeight="1" thickBot="1">
      <c r="A1" s="139" t="s">
        <v>232</v>
      </c>
      <c r="B1" s="140"/>
      <c r="C1" s="141"/>
      <c r="D1" s="145" t="s">
        <v>93</v>
      </c>
      <c r="E1" s="146"/>
      <c r="F1" s="146"/>
      <c r="G1" s="146"/>
      <c r="H1" s="146"/>
      <c r="I1" s="147"/>
      <c r="J1" s="145" t="s">
        <v>92</v>
      </c>
      <c r="K1" s="146"/>
      <c r="L1" s="146"/>
      <c r="M1" s="146"/>
      <c r="N1" s="146"/>
      <c r="O1" s="147"/>
      <c r="P1" s="94"/>
      <c r="Q1" s="18"/>
      <c r="R1" s="8"/>
    </row>
    <row r="2" spans="1:18" ht="39" customHeight="1" thickBot="1">
      <c r="A2" s="142"/>
      <c r="B2" s="143"/>
      <c r="C2" s="144"/>
      <c r="D2" s="145" t="s">
        <v>76</v>
      </c>
      <c r="E2" s="146"/>
      <c r="F2" s="145" t="s">
        <v>77</v>
      </c>
      <c r="G2" s="147"/>
      <c r="H2" s="145" t="s">
        <v>78</v>
      </c>
      <c r="I2" s="147"/>
      <c r="J2" s="145" t="s">
        <v>76</v>
      </c>
      <c r="K2" s="146"/>
      <c r="L2" s="145" t="s">
        <v>77</v>
      </c>
      <c r="M2" s="147"/>
      <c r="N2" s="145" t="s">
        <v>181</v>
      </c>
      <c r="O2" s="147"/>
      <c r="P2" s="94"/>
      <c r="Q2" s="18"/>
      <c r="R2" s="8"/>
    </row>
    <row r="3" spans="1:18" ht="39" thickBot="1">
      <c r="A3" s="25" t="s">
        <v>2</v>
      </c>
      <c r="B3" s="26" t="s">
        <v>3</v>
      </c>
      <c r="C3" s="17" t="s">
        <v>25</v>
      </c>
      <c r="D3" s="6" t="s">
        <v>4</v>
      </c>
      <c r="E3" s="10" t="s">
        <v>5</v>
      </c>
      <c r="F3" s="6" t="s">
        <v>4</v>
      </c>
      <c r="G3" s="10" t="s">
        <v>5</v>
      </c>
      <c r="H3" s="6" t="s">
        <v>4</v>
      </c>
      <c r="I3" s="10" t="s">
        <v>5</v>
      </c>
      <c r="J3" s="6" t="s">
        <v>4</v>
      </c>
      <c r="K3" s="10" t="s">
        <v>5</v>
      </c>
      <c r="L3" s="7" t="s">
        <v>4</v>
      </c>
      <c r="M3" s="10" t="s">
        <v>5</v>
      </c>
      <c r="N3" s="6" t="s">
        <v>4</v>
      </c>
      <c r="O3" s="10" t="s">
        <v>5</v>
      </c>
      <c r="P3" s="93" t="s">
        <v>180</v>
      </c>
      <c r="Q3" s="31" t="s">
        <v>83</v>
      </c>
      <c r="R3" s="31" t="s">
        <v>88</v>
      </c>
    </row>
    <row r="4" spans="1:18" ht="13.5" customHeight="1">
      <c r="A4" s="27">
        <f>1</f>
        <v>1</v>
      </c>
      <c r="B4" s="77" t="s">
        <v>7</v>
      </c>
      <c r="C4" s="45">
        <v>1993</v>
      </c>
      <c r="D4" s="14">
        <v>6</v>
      </c>
      <c r="E4" s="37">
        <v>6</v>
      </c>
      <c r="F4" s="14">
        <v>1</v>
      </c>
      <c r="G4" s="37">
        <v>1</v>
      </c>
      <c r="H4" s="14">
        <v>1</v>
      </c>
      <c r="I4" s="37">
        <v>1</v>
      </c>
      <c r="J4" s="2">
        <v>1</v>
      </c>
      <c r="K4" s="37">
        <v>1</v>
      </c>
      <c r="L4" s="2">
        <v>2</v>
      </c>
      <c r="M4" s="37">
        <v>2</v>
      </c>
      <c r="N4" s="14">
        <v>1</v>
      </c>
      <c r="O4" s="33">
        <v>1</v>
      </c>
      <c r="P4" s="49">
        <f aca="true" t="shared" si="0" ref="P4:P23">MIN(E4,G4,I4,K4,M4,O4)</f>
        <v>1</v>
      </c>
      <c r="Q4" s="5">
        <f aca="true" t="shared" si="1" ref="Q4:Q23">SUM(E4,G4,I4,K4,M4,O4)</f>
        <v>12</v>
      </c>
      <c r="R4" s="5">
        <f aca="true" t="shared" si="2" ref="R4:R23">Q4-MAX(E4,G4,I4,K4,M4,O4)</f>
        <v>6</v>
      </c>
    </row>
    <row r="5" spans="1:18" ht="13.5" customHeight="1">
      <c r="A5" s="27">
        <f aca="true" t="shared" si="3" ref="A5:A23">A4+1</f>
        <v>2</v>
      </c>
      <c r="B5" s="77" t="s">
        <v>20</v>
      </c>
      <c r="C5" s="78">
        <v>1996</v>
      </c>
      <c r="D5" s="46">
        <v>2</v>
      </c>
      <c r="E5" s="37">
        <v>2</v>
      </c>
      <c r="F5" s="46">
        <v>2</v>
      </c>
      <c r="G5" s="37">
        <v>2</v>
      </c>
      <c r="H5" s="130">
        <v>2</v>
      </c>
      <c r="I5" s="131">
        <v>2</v>
      </c>
      <c r="J5" s="42">
        <v>3</v>
      </c>
      <c r="K5" s="76">
        <v>3</v>
      </c>
      <c r="L5" s="35">
        <v>7</v>
      </c>
      <c r="M5" s="76">
        <v>7</v>
      </c>
      <c r="N5" s="42">
        <v>5</v>
      </c>
      <c r="O5" s="33">
        <v>5</v>
      </c>
      <c r="P5" s="49">
        <f t="shared" si="0"/>
        <v>2</v>
      </c>
      <c r="Q5" s="5">
        <f t="shared" si="1"/>
        <v>21</v>
      </c>
      <c r="R5" s="5">
        <f t="shared" si="2"/>
        <v>14</v>
      </c>
    </row>
    <row r="6" spans="1:18" ht="13.5" customHeight="1">
      <c r="A6" s="27">
        <f t="shared" si="3"/>
        <v>3</v>
      </c>
      <c r="B6" s="79" t="s">
        <v>18</v>
      </c>
      <c r="C6" s="80">
        <v>1997</v>
      </c>
      <c r="D6" s="46">
        <v>1</v>
      </c>
      <c r="E6" s="37">
        <v>1</v>
      </c>
      <c r="F6" s="14">
        <v>7</v>
      </c>
      <c r="G6" s="33">
        <v>7</v>
      </c>
      <c r="H6" s="14">
        <v>6</v>
      </c>
      <c r="I6" s="37">
        <v>6</v>
      </c>
      <c r="J6" s="14">
        <v>2</v>
      </c>
      <c r="K6" s="37">
        <v>2</v>
      </c>
      <c r="L6" s="42">
        <v>1</v>
      </c>
      <c r="M6" s="76">
        <v>1</v>
      </c>
      <c r="N6" s="99" t="s">
        <v>49</v>
      </c>
      <c r="O6" s="134">
        <v>21</v>
      </c>
      <c r="P6" s="49">
        <f t="shared" si="0"/>
        <v>1</v>
      </c>
      <c r="Q6" s="5">
        <f t="shared" si="1"/>
        <v>38</v>
      </c>
      <c r="R6" s="5">
        <f t="shared" si="2"/>
        <v>17</v>
      </c>
    </row>
    <row r="7" spans="1:18" ht="13.5" customHeight="1">
      <c r="A7" s="27">
        <f t="shared" si="3"/>
        <v>4</v>
      </c>
      <c r="B7" s="77" t="s">
        <v>29</v>
      </c>
      <c r="C7" s="78">
        <v>1998</v>
      </c>
      <c r="D7" s="20">
        <v>3</v>
      </c>
      <c r="E7" s="33">
        <v>3</v>
      </c>
      <c r="F7" s="14">
        <v>4</v>
      </c>
      <c r="G7" s="37">
        <v>4</v>
      </c>
      <c r="H7" s="14">
        <v>4</v>
      </c>
      <c r="I7" s="37">
        <v>4</v>
      </c>
      <c r="J7" s="2">
        <v>5</v>
      </c>
      <c r="K7" s="33">
        <v>5</v>
      </c>
      <c r="L7" s="2">
        <v>3</v>
      </c>
      <c r="M7" s="37">
        <v>3</v>
      </c>
      <c r="N7" s="35">
        <v>4</v>
      </c>
      <c r="O7" s="76">
        <v>4</v>
      </c>
      <c r="P7" s="49">
        <f t="shared" si="0"/>
        <v>3</v>
      </c>
      <c r="Q7" s="5">
        <f t="shared" si="1"/>
        <v>23</v>
      </c>
      <c r="R7" s="5">
        <f t="shared" si="2"/>
        <v>18</v>
      </c>
    </row>
    <row r="8" spans="1:18" ht="13.5" customHeight="1">
      <c r="A8" s="27">
        <f t="shared" si="3"/>
        <v>5</v>
      </c>
      <c r="B8" s="77" t="s">
        <v>6</v>
      </c>
      <c r="C8" s="45">
        <v>1994</v>
      </c>
      <c r="D8" s="42">
        <v>5</v>
      </c>
      <c r="E8" s="37">
        <v>5</v>
      </c>
      <c r="F8" s="22">
        <v>3</v>
      </c>
      <c r="G8" s="37">
        <v>3</v>
      </c>
      <c r="H8" s="14">
        <v>8</v>
      </c>
      <c r="I8" s="37">
        <v>8</v>
      </c>
      <c r="J8" s="2">
        <v>4</v>
      </c>
      <c r="K8" s="37">
        <v>4</v>
      </c>
      <c r="L8" s="20">
        <v>6</v>
      </c>
      <c r="M8" s="33">
        <v>6</v>
      </c>
      <c r="N8" s="2">
        <v>2</v>
      </c>
      <c r="O8" s="76">
        <v>2</v>
      </c>
      <c r="P8" s="49">
        <f t="shared" si="0"/>
        <v>2</v>
      </c>
      <c r="Q8" s="5">
        <f t="shared" si="1"/>
        <v>28</v>
      </c>
      <c r="R8" s="5">
        <f t="shared" si="2"/>
        <v>20</v>
      </c>
    </row>
    <row r="9" spans="1:18" ht="13.5" customHeight="1">
      <c r="A9" s="27">
        <f t="shared" si="3"/>
        <v>6</v>
      </c>
      <c r="B9" s="79" t="s">
        <v>155</v>
      </c>
      <c r="C9" s="80">
        <v>2000</v>
      </c>
      <c r="D9" s="46">
        <v>4</v>
      </c>
      <c r="E9" s="37">
        <v>4</v>
      </c>
      <c r="F9" s="34">
        <v>5</v>
      </c>
      <c r="G9" s="37">
        <v>5</v>
      </c>
      <c r="H9" s="2">
        <v>5</v>
      </c>
      <c r="I9" s="37">
        <v>5</v>
      </c>
      <c r="J9" s="129">
        <v>7</v>
      </c>
      <c r="K9" s="37">
        <v>7</v>
      </c>
      <c r="L9" s="20">
        <v>4</v>
      </c>
      <c r="M9" s="37">
        <v>4</v>
      </c>
      <c r="N9" s="14">
        <v>3</v>
      </c>
      <c r="O9" s="76">
        <v>3</v>
      </c>
      <c r="P9" s="49">
        <f t="shared" si="0"/>
        <v>3</v>
      </c>
      <c r="Q9" s="5">
        <f t="shared" si="1"/>
        <v>28</v>
      </c>
      <c r="R9" s="5">
        <f t="shared" si="2"/>
        <v>21</v>
      </c>
    </row>
    <row r="10" spans="1:18" ht="13.5" customHeight="1">
      <c r="A10" s="27">
        <f t="shared" si="3"/>
        <v>7</v>
      </c>
      <c r="B10" s="79" t="s">
        <v>40</v>
      </c>
      <c r="C10" s="80">
        <v>1998</v>
      </c>
      <c r="D10" s="2">
        <v>7</v>
      </c>
      <c r="E10" s="33">
        <v>7</v>
      </c>
      <c r="F10" s="20">
        <v>6</v>
      </c>
      <c r="G10" s="37">
        <v>6</v>
      </c>
      <c r="H10" s="14">
        <v>3</v>
      </c>
      <c r="I10" s="37">
        <v>3</v>
      </c>
      <c r="J10" s="20">
        <v>6</v>
      </c>
      <c r="K10" s="37">
        <v>6</v>
      </c>
      <c r="L10" s="14">
        <v>5</v>
      </c>
      <c r="M10" s="37">
        <v>5</v>
      </c>
      <c r="N10" s="2">
        <v>6</v>
      </c>
      <c r="O10" s="76">
        <v>6</v>
      </c>
      <c r="P10" s="49">
        <f t="shared" si="0"/>
        <v>3</v>
      </c>
      <c r="Q10" s="5">
        <f t="shared" si="1"/>
        <v>33</v>
      </c>
      <c r="R10" s="5">
        <f t="shared" si="2"/>
        <v>26</v>
      </c>
    </row>
    <row r="11" spans="1:18" ht="12.75">
      <c r="A11" s="27">
        <f t="shared" si="3"/>
        <v>8</v>
      </c>
      <c r="B11" s="79" t="s">
        <v>30</v>
      </c>
      <c r="C11" s="80">
        <v>1998</v>
      </c>
      <c r="D11" s="14">
        <v>9</v>
      </c>
      <c r="E11" s="37">
        <v>9</v>
      </c>
      <c r="F11" s="2">
        <v>8</v>
      </c>
      <c r="G11" s="37">
        <v>8</v>
      </c>
      <c r="H11" s="2">
        <v>7</v>
      </c>
      <c r="I11" s="37">
        <v>7</v>
      </c>
      <c r="J11" s="2">
        <v>8</v>
      </c>
      <c r="K11" s="37">
        <v>8</v>
      </c>
      <c r="L11" s="2">
        <v>8</v>
      </c>
      <c r="M11" s="37">
        <v>8</v>
      </c>
      <c r="N11" s="2">
        <v>7</v>
      </c>
      <c r="O11" s="76">
        <v>7</v>
      </c>
      <c r="P11" s="49">
        <f t="shared" si="0"/>
        <v>7</v>
      </c>
      <c r="Q11" s="5">
        <f t="shared" si="1"/>
        <v>47</v>
      </c>
      <c r="R11" s="5">
        <f t="shared" si="2"/>
        <v>38</v>
      </c>
    </row>
    <row r="12" spans="1:18" ht="12.75">
      <c r="A12" s="27">
        <f t="shared" si="3"/>
        <v>9</v>
      </c>
      <c r="B12" s="79" t="s">
        <v>72</v>
      </c>
      <c r="C12" s="80">
        <v>1994</v>
      </c>
      <c r="D12" s="14">
        <v>10</v>
      </c>
      <c r="E12" s="37">
        <v>10</v>
      </c>
      <c r="F12" s="14">
        <v>9</v>
      </c>
      <c r="G12" s="33">
        <v>9</v>
      </c>
      <c r="H12" s="14">
        <v>9</v>
      </c>
      <c r="I12" s="33">
        <v>9</v>
      </c>
      <c r="J12" s="14">
        <v>9</v>
      </c>
      <c r="K12" s="37">
        <v>9</v>
      </c>
      <c r="L12" s="14">
        <v>9</v>
      </c>
      <c r="M12" s="37">
        <v>9</v>
      </c>
      <c r="N12" s="14">
        <v>8</v>
      </c>
      <c r="O12" s="76">
        <v>8</v>
      </c>
      <c r="P12" s="49">
        <f t="shared" si="0"/>
        <v>8</v>
      </c>
      <c r="Q12" s="5">
        <f t="shared" si="1"/>
        <v>54</v>
      </c>
      <c r="R12" s="5">
        <f t="shared" si="2"/>
        <v>44</v>
      </c>
    </row>
    <row r="13" spans="1:18" ht="12.75">
      <c r="A13" s="27">
        <f t="shared" si="3"/>
        <v>10</v>
      </c>
      <c r="B13" s="79" t="s">
        <v>21</v>
      </c>
      <c r="C13" s="80">
        <v>1996</v>
      </c>
      <c r="D13" s="14">
        <v>8</v>
      </c>
      <c r="E13" s="33">
        <v>8</v>
      </c>
      <c r="F13" s="99" t="s">
        <v>49</v>
      </c>
      <c r="G13" s="100">
        <v>21</v>
      </c>
      <c r="H13" s="99" t="s">
        <v>49</v>
      </c>
      <c r="I13" s="100">
        <v>21</v>
      </c>
      <c r="J13" s="14">
        <v>10</v>
      </c>
      <c r="K13" s="37">
        <v>10</v>
      </c>
      <c r="L13" s="14">
        <v>10</v>
      </c>
      <c r="M13" s="37">
        <v>10</v>
      </c>
      <c r="N13" s="14">
        <v>9</v>
      </c>
      <c r="O13" s="76">
        <v>9</v>
      </c>
      <c r="P13" s="49">
        <f t="shared" si="0"/>
        <v>8</v>
      </c>
      <c r="Q13" s="5">
        <f t="shared" si="1"/>
        <v>79</v>
      </c>
      <c r="R13" s="5">
        <f t="shared" si="2"/>
        <v>58</v>
      </c>
    </row>
    <row r="14" spans="1:18" ht="12.75">
      <c r="A14" s="27">
        <f t="shared" si="3"/>
        <v>11</v>
      </c>
      <c r="B14" s="79" t="s">
        <v>55</v>
      </c>
      <c r="C14" s="80">
        <v>1999</v>
      </c>
      <c r="D14" s="114">
        <v>100</v>
      </c>
      <c r="E14" s="86">
        <v>21</v>
      </c>
      <c r="F14" s="114">
        <v>100</v>
      </c>
      <c r="G14" s="86">
        <v>21</v>
      </c>
      <c r="H14" s="114">
        <v>100</v>
      </c>
      <c r="I14" s="86">
        <v>21</v>
      </c>
      <c r="J14" s="14">
        <v>11</v>
      </c>
      <c r="K14" s="37">
        <v>11</v>
      </c>
      <c r="L14" s="14">
        <v>11</v>
      </c>
      <c r="M14" s="37">
        <v>11</v>
      </c>
      <c r="N14" s="2">
        <v>10</v>
      </c>
      <c r="O14" s="33">
        <v>10</v>
      </c>
      <c r="P14" s="49">
        <f t="shared" si="0"/>
        <v>10</v>
      </c>
      <c r="Q14" s="5">
        <f t="shared" si="1"/>
        <v>95</v>
      </c>
      <c r="R14" s="5">
        <f t="shared" si="2"/>
        <v>74</v>
      </c>
    </row>
    <row r="15" spans="1:18" ht="12.75">
      <c r="A15" s="27">
        <f t="shared" si="3"/>
        <v>12</v>
      </c>
      <c r="B15" s="79" t="s">
        <v>156</v>
      </c>
      <c r="C15" s="80">
        <v>1997</v>
      </c>
      <c r="D15" s="14">
        <v>11</v>
      </c>
      <c r="E15" s="33">
        <v>11</v>
      </c>
      <c r="F15" s="14" t="s">
        <v>37</v>
      </c>
      <c r="G15" s="41">
        <v>21</v>
      </c>
      <c r="H15" s="14" t="s">
        <v>37</v>
      </c>
      <c r="I15" s="41">
        <v>21</v>
      </c>
      <c r="J15" s="14">
        <v>15</v>
      </c>
      <c r="K15" s="37">
        <v>15</v>
      </c>
      <c r="L15" s="14">
        <v>16</v>
      </c>
      <c r="M15" s="37">
        <v>16</v>
      </c>
      <c r="N15" s="123">
        <v>16</v>
      </c>
      <c r="O15" s="37">
        <v>21</v>
      </c>
      <c r="P15" s="49">
        <f t="shared" si="0"/>
        <v>11</v>
      </c>
      <c r="Q15" s="5">
        <f t="shared" si="1"/>
        <v>105</v>
      </c>
      <c r="R15" s="5">
        <f t="shared" si="2"/>
        <v>84</v>
      </c>
    </row>
    <row r="16" spans="1:18" ht="12.75">
      <c r="A16" s="27">
        <f t="shared" si="3"/>
        <v>13</v>
      </c>
      <c r="B16" s="79" t="s">
        <v>158</v>
      </c>
      <c r="C16" s="80">
        <v>2000</v>
      </c>
      <c r="D16" s="114">
        <v>100</v>
      </c>
      <c r="E16" s="86">
        <v>21</v>
      </c>
      <c r="F16" s="114">
        <v>100</v>
      </c>
      <c r="G16" s="86">
        <v>21</v>
      </c>
      <c r="H16" s="114">
        <v>100</v>
      </c>
      <c r="I16" s="86">
        <v>21</v>
      </c>
      <c r="J16" s="132">
        <v>12</v>
      </c>
      <c r="K16" s="133">
        <v>12</v>
      </c>
      <c r="L16" s="14">
        <v>15</v>
      </c>
      <c r="M16" s="37">
        <v>15</v>
      </c>
      <c r="N16" s="123">
        <v>15</v>
      </c>
      <c r="O16" s="37">
        <v>21</v>
      </c>
      <c r="P16" s="49">
        <f t="shared" si="0"/>
        <v>12</v>
      </c>
      <c r="Q16" s="5">
        <f t="shared" si="1"/>
        <v>111</v>
      </c>
      <c r="R16" s="5">
        <f t="shared" si="2"/>
        <v>90</v>
      </c>
    </row>
    <row r="17" spans="1:18" ht="12.75">
      <c r="A17" s="27">
        <f t="shared" si="3"/>
        <v>14</v>
      </c>
      <c r="B17" s="79" t="s">
        <v>182</v>
      </c>
      <c r="C17" s="80">
        <v>1998</v>
      </c>
      <c r="D17" s="114">
        <v>100</v>
      </c>
      <c r="E17" s="86">
        <v>21</v>
      </c>
      <c r="F17" s="114">
        <v>100</v>
      </c>
      <c r="G17" s="86">
        <v>21</v>
      </c>
      <c r="H17" s="114">
        <v>100</v>
      </c>
      <c r="I17" s="86">
        <v>21</v>
      </c>
      <c r="J17" s="14">
        <v>14</v>
      </c>
      <c r="K17" s="37">
        <v>14</v>
      </c>
      <c r="L17" s="14">
        <v>13</v>
      </c>
      <c r="M17" s="37">
        <v>13</v>
      </c>
      <c r="N17" s="123">
        <v>13</v>
      </c>
      <c r="O17" s="37">
        <v>21</v>
      </c>
      <c r="P17" s="49">
        <f t="shared" si="0"/>
        <v>13</v>
      </c>
      <c r="Q17" s="5">
        <f t="shared" si="1"/>
        <v>111</v>
      </c>
      <c r="R17" s="5">
        <f t="shared" si="2"/>
        <v>90</v>
      </c>
    </row>
    <row r="18" spans="1:18" ht="12.75">
      <c r="A18" s="27">
        <f t="shared" si="3"/>
        <v>15</v>
      </c>
      <c r="B18" s="79" t="s">
        <v>183</v>
      </c>
      <c r="C18" s="80">
        <v>1999</v>
      </c>
      <c r="D18" s="114">
        <v>100</v>
      </c>
      <c r="E18" s="86">
        <v>21</v>
      </c>
      <c r="F18" s="114">
        <v>100</v>
      </c>
      <c r="G18" s="86">
        <v>21</v>
      </c>
      <c r="H18" s="114">
        <v>100</v>
      </c>
      <c r="I18" s="86">
        <v>21</v>
      </c>
      <c r="J18" s="14">
        <v>13</v>
      </c>
      <c r="K18" s="37">
        <v>13</v>
      </c>
      <c r="L18" s="14">
        <v>14</v>
      </c>
      <c r="M18" s="37">
        <v>14</v>
      </c>
      <c r="N18" s="123">
        <v>14</v>
      </c>
      <c r="O18" s="37">
        <v>21</v>
      </c>
      <c r="P18" s="49">
        <f t="shared" si="0"/>
        <v>13</v>
      </c>
      <c r="Q18" s="5">
        <f t="shared" si="1"/>
        <v>111</v>
      </c>
      <c r="R18" s="5">
        <f t="shared" si="2"/>
        <v>90</v>
      </c>
    </row>
    <row r="19" spans="1:18" ht="12.75">
      <c r="A19" s="27">
        <f t="shared" si="3"/>
        <v>16</v>
      </c>
      <c r="B19" s="79" t="s">
        <v>85</v>
      </c>
      <c r="C19" s="80">
        <v>1999</v>
      </c>
      <c r="D19" s="114">
        <v>100</v>
      </c>
      <c r="E19" s="86">
        <v>21</v>
      </c>
      <c r="F19" s="114">
        <v>100</v>
      </c>
      <c r="G19" s="86">
        <v>21</v>
      </c>
      <c r="H19" s="114">
        <v>100</v>
      </c>
      <c r="I19" s="86">
        <v>21</v>
      </c>
      <c r="J19" s="14">
        <v>18</v>
      </c>
      <c r="K19" s="37">
        <v>18</v>
      </c>
      <c r="L19" s="14">
        <v>12</v>
      </c>
      <c r="M19" s="37">
        <v>12</v>
      </c>
      <c r="N19" s="123">
        <v>12</v>
      </c>
      <c r="O19" s="37">
        <v>21</v>
      </c>
      <c r="P19" s="49">
        <f t="shared" si="0"/>
        <v>12</v>
      </c>
      <c r="Q19" s="5">
        <f t="shared" si="1"/>
        <v>114</v>
      </c>
      <c r="R19" s="5">
        <f t="shared" si="2"/>
        <v>93</v>
      </c>
    </row>
    <row r="20" spans="1:18" ht="12.75">
      <c r="A20" s="27">
        <f t="shared" si="3"/>
        <v>17</v>
      </c>
      <c r="B20" s="79" t="s">
        <v>184</v>
      </c>
      <c r="C20" s="80">
        <v>2001</v>
      </c>
      <c r="D20" s="114">
        <v>100</v>
      </c>
      <c r="E20" s="86">
        <v>21</v>
      </c>
      <c r="F20" s="114">
        <v>100</v>
      </c>
      <c r="G20" s="86">
        <v>21</v>
      </c>
      <c r="H20" s="114">
        <v>100</v>
      </c>
      <c r="I20" s="86">
        <v>21</v>
      </c>
      <c r="J20" s="14">
        <v>16</v>
      </c>
      <c r="K20" s="37">
        <v>16</v>
      </c>
      <c r="L20" s="14">
        <v>17</v>
      </c>
      <c r="M20" s="37">
        <v>17</v>
      </c>
      <c r="N20" s="123">
        <v>17</v>
      </c>
      <c r="O20" s="37">
        <v>21</v>
      </c>
      <c r="P20" s="49">
        <f t="shared" si="0"/>
        <v>16</v>
      </c>
      <c r="Q20" s="5">
        <f t="shared" si="1"/>
        <v>117</v>
      </c>
      <c r="R20" s="5">
        <f t="shared" si="2"/>
        <v>96</v>
      </c>
    </row>
    <row r="21" spans="1:18" ht="12.75">
      <c r="A21" s="27">
        <f t="shared" si="3"/>
        <v>18</v>
      </c>
      <c r="B21" s="79" t="s">
        <v>160</v>
      </c>
      <c r="C21" s="80">
        <v>1999</v>
      </c>
      <c r="D21" s="114">
        <v>100</v>
      </c>
      <c r="E21" s="86">
        <v>21</v>
      </c>
      <c r="F21" s="114">
        <v>100</v>
      </c>
      <c r="G21" s="86">
        <v>21</v>
      </c>
      <c r="H21" s="114">
        <v>100</v>
      </c>
      <c r="I21" s="86">
        <v>21</v>
      </c>
      <c r="J21" s="14">
        <v>17</v>
      </c>
      <c r="K21" s="37">
        <v>17</v>
      </c>
      <c r="L21" s="14">
        <v>19</v>
      </c>
      <c r="M21" s="37">
        <v>19</v>
      </c>
      <c r="N21" s="123">
        <v>19</v>
      </c>
      <c r="O21" s="37">
        <v>21</v>
      </c>
      <c r="P21" s="49">
        <f t="shared" si="0"/>
        <v>17</v>
      </c>
      <c r="Q21" s="5">
        <f t="shared" si="1"/>
        <v>120</v>
      </c>
      <c r="R21" s="5">
        <f t="shared" si="2"/>
        <v>99</v>
      </c>
    </row>
    <row r="22" spans="1:18" ht="12.75">
      <c r="A22" s="27">
        <f t="shared" si="3"/>
        <v>19</v>
      </c>
      <c r="B22" s="79" t="s">
        <v>185</v>
      </c>
      <c r="C22" s="80">
        <v>2000</v>
      </c>
      <c r="D22" s="114">
        <v>100</v>
      </c>
      <c r="E22" s="86">
        <v>21</v>
      </c>
      <c r="F22" s="114">
        <v>100</v>
      </c>
      <c r="G22" s="86">
        <v>21</v>
      </c>
      <c r="H22" s="114">
        <v>100</v>
      </c>
      <c r="I22" s="86">
        <v>21</v>
      </c>
      <c r="J22" s="14">
        <v>19</v>
      </c>
      <c r="K22" s="37">
        <v>19</v>
      </c>
      <c r="L22" s="14">
        <v>18</v>
      </c>
      <c r="M22" s="37">
        <v>18</v>
      </c>
      <c r="N22" s="123">
        <v>18</v>
      </c>
      <c r="O22" s="37">
        <v>21</v>
      </c>
      <c r="P22" s="49">
        <f t="shared" si="0"/>
        <v>18</v>
      </c>
      <c r="Q22" s="5">
        <f t="shared" si="1"/>
        <v>121</v>
      </c>
      <c r="R22" s="5">
        <f t="shared" si="2"/>
        <v>100</v>
      </c>
    </row>
    <row r="23" spans="1:18" ht="12.75">
      <c r="A23" s="27">
        <f t="shared" si="3"/>
        <v>20</v>
      </c>
      <c r="B23" s="32" t="s">
        <v>218</v>
      </c>
      <c r="C23" s="30">
        <v>1998</v>
      </c>
      <c r="D23" s="114">
        <v>100</v>
      </c>
      <c r="E23" s="86">
        <v>21</v>
      </c>
      <c r="F23" s="114">
        <v>100</v>
      </c>
      <c r="G23" s="86">
        <v>21</v>
      </c>
      <c r="H23" s="114">
        <v>100</v>
      </c>
      <c r="I23" s="86">
        <v>21</v>
      </c>
      <c r="J23" s="14" t="s">
        <v>37</v>
      </c>
      <c r="K23" s="41">
        <v>21</v>
      </c>
      <c r="L23" s="14" t="s">
        <v>37</v>
      </c>
      <c r="M23" s="41">
        <v>21</v>
      </c>
      <c r="N23" s="123">
        <v>20</v>
      </c>
      <c r="O23" s="37">
        <v>21</v>
      </c>
      <c r="P23" s="49">
        <f t="shared" si="0"/>
        <v>21</v>
      </c>
      <c r="Q23" s="5">
        <f t="shared" si="1"/>
        <v>126</v>
      </c>
      <c r="R23" s="5">
        <f t="shared" si="2"/>
        <v>105</v>
      </c>
    </row>
  </sheetData>
  <sheetProtection/>
  <mergeCells count="9">
    <mergeCell ref="A1:C2"/>
    <mergeCell ref="D1:I1"/>
    <mergeCell ref="J1:O1"/>
    <mergeCell ref="D2:E2"/>
    <mergeCell ref="F2:G2"/>
    <mergeCell ref="H2:I2"/>
    <mergeCell ref="J2:K2"/>
    <mergeCell ref="L2:M2"/>
    <mergeCell ref="N2:O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 xml:space="preserve">&amp;L&amp;"Times New Roman,обычный"Космачева Елена Ремовна&amp;C&amp;"Times New Roman,обычный"&amp;F    &amp;A&amp;R&amp;"Times New Roman,обычный"&amp;D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космачева</cp:lastModifiedBy>
  <cp:lastPrinted>2015-05-13T03:40:02Z</cp:lastPrinted>
  <dcterms:created xsi:type="dcterms:W3CDTF">2010-04-15T16:52:06Z</dcterms:created>
  <dcterms:modified xsi:type="dcterms:W3CDTF">2015-08-05T11:15:07Z</dcterms:modified>
  <cp:category/>
  <cp:version/>
  <cp:contentType/>
  <cp:contentStatus/>
</cp:coreProperties>
</file>