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80" yWindow="65326" windowWidth="14415" windowHeight="11640" activeTab="0"/>
  </bookViews>
  <sheets>
    <sheet name="К1М" sheetId="1" r:id="rId1"/>
    <sheet name="К1Ж" sheetId="2" r:id="rId2"/>
    <sheet name="С2М" sheetId="3" r:id="rId3"/>
    <sheet name="С1М" sheetId="4" r:id="rId4"/>
    <sheet name="С1Ж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Elena</author>
  </authors>
  <commentList>
    <comment ref="D4" authorId="0">
      <text>
        <r>
          <rPr>
            <b/>
            <sz val="9"/>
            <rFont val="Tahoma"/>
            <family val="2"/>
          </rPr>
          <t>Липт.слалом</t>
        </r>
      </text>
    </comment>
    <comment ref="F4" authorId="0">
      <text>
        <r>
          <rPr>
            <b/>
            <sz val="9"/>
            <rFont val="Tahoma"/>
            <family val="2"/>
          </rPr>
          <t>Липт.слалом</t>
        </r>
      </text>
    </comment>
    <comment ref="H4" authorId="0">
      <text>
        <r>
          <rPr>
            <b/>
            <sz val="9"/>
            <rFont val="Tahoma"/>
            <family val="2"/>
          </rPr>
          <t>за Липт.слалом</t>
        </r>
      </text>
    </comment>
  </commentList>
</comments>
</file>

<file path=xl/comments2.xml><?xml version="1.0" encoding="utf-8"?>
<comments xmlns="http://schemas.openxmlformats.org/spreadsheetml/2006/main">
  <authors>
    <author>Elena</author>
  </authors>
  <commentList>
    <comment ref="D5" authorId="0">
      <text>
        <r>
          <rPr>
            <b/>
            <sz val="9"/>
            <rFont val="Tahoma"/>
            <family val="2"/>
          </rPr>
          <t>за Липт.слалом</t>
        </r>
      </text>
    </comment>
    <comment ref="D6" authorId="0">
      <text>
        <r>
          <rPr>
            <b/>
            <sz val="9"/>
            <rFont val="Tahoma"/>
            <family val="2"/>
          </rPr>
          <t>за Липт.слалом</t>
        </r>
      </text>
    </comment>
    <comment ref="F5" authorId="0">
      <text>
        <r>
          <rPr>
            <b/>
            <sz val="9"/>
            <rFont val="Tahoma"/>
            <family val="2"/>
          </rPr>
          <t>за Липт.слалом</t>
        </r>
      </text>
    </comment>
    <comment ref="F6" authorId="0">
      <text>
        <r>
          <rPr>
            <b/>
            <sz val="9"/>
            <rFont val="Tahoma"/>
            <family val="2"/>
          </rPr>
          <t>за Липт.слалом</t>
        </r>
      </text>
    </comment>
    <comment ref="H5" authorId="0">
      <text>
        <r>
          <rPr>
            <b/>
            <sz val="9"/>
            <rFont val="Tahoma"/>
            <family val="2"/>
          </rPr>
          <t>за Липт.слалом</t>
        </r>
      </text>
    </comment>
    <comment ref="H6" authorId="0">
      <text>
        <r>
          <rPr>
            <b/>
            <sz val="9"/>
            <rFont val="Tahoma"/>
            <family val="2"/>
          </rPr>
          <t>за Липт.слалом</t>
        </r>
      </text>
    </comment>
  </commentList>
</comments>
</file>

<file path=xl/comments3.xml><?xml version="1.0" encoding="utf-8"?>
<comments xmlns="http://schemas.openxmlformats.org/spreadsheetml/2006/main">
  <authors>
    <author>Elena</author>
  </authors>
  <commentList>
    <comment ref="H4" authorId="0">
      <text>
        <r>
          <rPr>
            <b/>
            <sz val="9"/>
            <rFont val="Tahoma"/>
            <family val="2"/>
          </rPr>
          <t>Липт.слалом</t>
        </r>
      </text>
    </comment>
    <comment ref="F4" authorId="0">
      <text>
        <r>
          <rPr>
            <b/>
            <sz val="9"/>
            <rFont val="Tahoma"/>
            <family val="2"/>
          </rPr>
          <t>за Липт.слалом</t>
        </r>
      </text>
    </comment>
    <comment ref="D4" authorId="0">
      <text>
        <r>
          <rPr>
            <b/>
            <sz val="9"/>
            <rFont val="Tahoma"/>
            <family val="2"/>
          </rPr>
          <t>за Липт.слалом</t>
        </r>
      </text>
    </comment>
  </commentList>
</comments>
</file>

<file path=xl/comments4.xml><?xml version="1.0" encoding="utf-8"?>
<comments xmlns="http://schemas.openxmlformats.org/spreadsheetml/2006/main">
  <authors>
    <author>Elena</author>
  </authors>
  <commentList>
    <comment ref="F5" authorId="0">
      <text>
        <r>
          <rPr>
            <b/>
            <sz val="9"/>
            <rFont val="Tahoma"/>
            <family val="2"/>
          </rPr>
          <t>Липт.слалом</t>
        </r>
      </text>
    </comment>
    <comment ref="H5" authorId="0">
      <text>
        <r>
          <rPr>
            <b/>
            <sz val="9"/>
            <rFont val="Tahoma"/>
            <family val="2"/>
          </rPr>
          <t>за Липт.слалом</t>
        </r>
      </text>
    </comment>
    <comment ref="D5" authorId="0">
      <text>
        <r>
          <rPr>
            <b/>
            <sz val="9"/>
            <rFont val="Tahoma"/>
            <family val="2"/>
          </rPr>
          <t>за Липт.слалом</t>
        </r>
      </text>
    </comment>
    <comment ref="D4" authorId="0">
      <text>
        <r>
          <rPr>
            <b/>
            <sz val="9"/>
            <rFont val="Tahoma"/>
            <family val="2"/>
          </rPr>
          <t>за Липт.слалом</t>
        </r>
      </text>
    </comment>
    <comment ref="F4" authorId="0">
      <text>
        <r>
          <rPr>
            <b/>
            <sz val="9"/>
            <rFont val="Tahoma"/>
            <family val="2"/>
          </rPr>
          <t>Липт.слалом</t>
        </r>
      </text>
    </comment>
    <comment ref="H4" authorId="0">
      <text>
        <r>
          <rPr>
            <b/>
            <sz val="9"/>
            <rFont val="Tahoma"/>
            <family val="2"/>
          </rPr>
          <t>Липт.слалом</t>
        </r>
      </text>
    </comment>
  </commentList>
</comments>
</file>

<file path=xl/sharedStrings.xml><?xml version="1.0" encoding="utf-8"?>
<sst xmlns="http://schemas.openxmlformats.org/spreadsheetml/2006/main" count="651" uniqueCount="300">
  <si>
    <t>1995      1995</t>
  </si>
  <si>
    <t>1996      1996</t>
  </si>
  <si>
    <t>Место в ТР</t>
  </si>
  <si>
    <t>Фамилия    Имя</t>
  </si>
  <si>
    <t>место</t>
  </si>
  <si>
    <t>очки</t>
  </si>
  <si>
    <t>1990      1990</t>
  </si>
  <si>
    <t>Афанасьев Алексей      Сенькин Станислав</t>
  </si>
  <si>
    <t>1989      1988</t>
  </si>
  <si>
    <t>Тропкина Анастасия</t>
  </si>
  <si>
    <t>Сабитова Зульфия</t>
  </si>
  <si>
    <t>Маймистов Сергей</t>
  </si>
  <si>
    <t>Гоголев Дмитрий</t>
  </si>
  <si>
    <t>Жеба Павел</t>
  </si>
  <si>
    <t>Легин Денис</t>
  </si>
  <si>
    <t>Елканов Георгий</t>
  </si>
  <si>
    <t>Инкин Никита</t>
  </si>
  <si>
    <t>Казанцев Никита</t>
  </si>
  <si>
    <t>Непогодин Александр</t>
  </si>
  <si>
    <t>Губенко Никита</t>
  </si>
  <si>
    <t>Прожерин Артём</t>
  </si>
  <si>
    <t>Доронин Евгений</t>
  </si>
  <si>
    <t>Бедоева Арина</t>
  </si>
  <si>
    <t>Вохтомина Ирина</t>
  </si>
  <si>
    <t>Деревянко Наталья</t>
  </si>
  <si>
    <t>Попыхова Наталья</t>
  </si>
  <si>
    <t>Гребенёк Светлана</t>
  </si>
  <si>
    <t>Перова Александра</t>
  </si>
  <si>
    <t>Иванов Михаил</t>
  </si>
  <si>
    <t>Смирнова Полина</t>
  </si>
  <si>
    <t>год  рожд.</t>
  </si>
  <si>
    <t>Солодовникова Елена</t>
  </si>
  <si>
    <t>Платонова Елена</t>
  </si>
  <si>
    <t>Ильюхина Полина</t>
  </si>
  <si>
    <t>Новикова Елена</t>
  </si>
  <si>
    <t>Сенченко Елизавета</t>
  </si>
  <si>
    <t>Пустельникова Екатерина</t>
  </si>
  <si>
    <t>Миназова Алсу</t>
  </si>
  <si>
    <t>Козловская Надежда</t>
  </si>
  <si>
    <t>Пешкова Валерия</t>
  </si>
  <si>
    <t>Крылова Ксения</t>
  </si>
  <si>
    <t>Шабанов Максим</t>
  </si>
  <si>
    <t>Игнатов Эдуард</t>
  </si>
  <si>
    <t>Гончаров Алексей</t>
  </si>
  <si>
    <t>Подобряев Алексей</t>
  </si>
  <si>
    <t>Букринский Сергей</t>
  </si>
  <si>
    <t>Савицкий Александр</t>
  </si>
  <si>
    <t>Пантелеев Михаил</t>
  </si>
  <si>
    <t>Беляков Алексей</t>
  </si>
  <si>
    <t>Изюмов Игорь</t>
  </si>
  <si>
    <t>Круглов Михаил</t>
  </si>
  <si>
    <t>DNF</t>
  </si>
  <si>
    <t>Шаматонов Павел</t>
  </si>
  <si>
    <t>Костюченко Сергей</t>
  </si>
  <si>
    <t>Козырева Анастасия</t>
  </si>
  <si>
    <t>Тищенко Дмитрий</t>
  </si>
  <si>
    <t>Гладких Илья</t>
  </si>
  <si>
    <t>Гончаров Сергей</t>
  </si>
  <si>
    <t>1998      1998</t>
  </si>
  <si>
    <t>Мельников Павел    Мельников Александр</t>
  </si>
  <si>
    <t>1998       1998</t>
  </si>
  <si>
    <t>Гоголев Владимир</t>
  </si>
  <si>
    <t>Кудрявцев Даниил</t>
  </si>
  <si>
    <t>Мельников Павел</t>
  </si>
  <si>
    <t>DNS</t>
  </si>
  <si>
    <t>Снегирев Юрий             Максимов Виталий</t>
  </si>
  <si>
    <t>1995         1995</t>
  </si>
  <si>
    <t>1996
1997</t>
  </si>
  <si>
    <t>Жевлакова Мария</t>
  </si>
  <si>
    <t>Мокшина Татьяна</t>
  </si>
  <si>
    <t>Бондарь Александр</t>
  </si>
  <si>
    <t>Текущий рейтинг (без одного)</t>
  </si>
  <si>
    <t>Моляренко Валерия</t>
  </si>
  <si>
    <t>Пустынникова Александра</t>
  </si>
  <si>
    <t>Молодцова Анастасия</t>
  </si>
  <si>
    <t>Образцов Максим           Суслов Алексей</t>
  </si>
  <si>
    <t>1987      1991</t>
  </si>
  <si>
    <t>Бояркин Данил             Храмцов Дмитрий</t>
  </si>
  <si>
    <t>1998       1999</t>
  </si>
  <si>
    <t>Сироткин Антон             Буйнов Александр</t>
  </si>
  <si>
    <t>Смирнов Тимур
Овчинников Илья</t>
  </si>
  <si>
    <t>1998
1998</t>
  </si>
  <si>
    <t xml:space="preserve">Войналович Вадим   Попов Алексей       </t>
  </si>
  <si>
    <t xml:space="preserve">Азанов Дмитрий      Говер Егор            </t>
  </si>
  <si>
    <t>Ушаков Антон     Ушаков Артём</t>
  </si>
  <si>
    <t xml:space="preserve">Сирия Вячеслав   Башмаков Александр </t>
  </si>
  <si>
    <t xml:space="preserve">Михайлов Игорь   Шклярук Николай  </t>
  </si>
  <si>
    <t xml:space="preserve">Богданов Артём   Ковальков Павел      </t>
  </si>
  <si>
    <t xml:space="preserve">Котов Павел         Комков Сергей        </t>
  </si>
  <si>
    <t>Камешков Владимир</t>
  </si>
  <si>
    <t>Чигидин Александр</t>
  </si>
  <si>
    <t>Трифонов Николай</t>
  </si>
  <si>
    <t>Шичкин Александр</t>
  </si>
  <si>
    <t>Якунин Алексей</t>
  </si>
  <si>
    <t>Рогалевич Даниил</t>
  </si>
  <si>
    <t>Гусев Андрей</t>
  </si>
  <si>
    <t>Шарипова Екатерина</t>
  </si>
  <si>
    <t>Корпачев Денис</t>
  </si>
  <si>
    <t>Трифонов Артём</t>
  </si>
  <si>
    <t>Писцов Данил</t>
  </si>
  <si>
    <t>Овчинников Илья</t>
  </si>
  <si>
    <t>Давидян Артур</t>
  </si>
  <si>
    <t>1-я инд.гонка</t>
  </si>
  <si>
    <t>2-я инд.гонка</t>
  </si>
  <si>
    <t>3-я инд.гонка</t>
  </si>
  <si>
    <t>Афанасьев Алексей</t>
  </si>
  <si>
    <t>Горомлев Данил</t>
  </si>
  <si>
    <t>Неумоин Георгий</t>
  </si>
  <si>
    <t>Боровков Дмитрий</t>
  </si>
  <si>
    <t>Фетисов Никита</t>
  </si>
  <si>
    <t>Сумма очков</t>
  </si>
  <si>
    <t>Чувилова Екатерина</t>
  </si>
  <si>
    <t>Гоголева Алена</t>
  </si>
  <si>
    <t>Белкин Кирилл</t>
  </si>
  <si>
    <t>Федосов Юрий</t>
  </si>
  <si>
    <t>Текущий рейтинг   (без одного)</t>
  </si>
  <si>
    <t>1993
1993</t>
  </si>
  <si>
    <t>Личкун Леонид
Николаев Никита</t>
  </si>
  <si>
    <t>Горомлев Данил
Терин Артём</t>
  </si>
  <si>
    <t>ОБЩИЙ  РЕЙТИНГ          в_классе_К1Ж                 на_12.05.2015</t>
  </si>
  <si>
    <t>Чемпионат России  21-26.07.2015</t>
  </si>
  <si>
    <t>Кубок России 08-11.05.2015</t>
  </si>
  <si>
    <t>Иванов Леонид</t>
  </si>
  <si>
    <t>Образцов Максим</t>
  </si>
  <si>
    <t>Тимаков Дмитрий</t>
  </si>
  <si>
    <t>Снегирёв Юрий</t>
  </si>
  <si>
    <t>Баранов Николай</t>
  </si>
  <si>
    <t>Максимов Виталий</t>
  </si>
  <si>
    <t>Кочеев Михаил</t>
  </si>
  <si>
    <t>Богданов Артём</t>
  </si>
  <si>
    <t>Шимко Алексей</t>
  </si>
  <si>
    <t>Овчинников Александр</t>
  </si>
  <si>
    <t>Попов Алексей</t>
  </si>
  <si>
    <t>Смирнов Павел</t>
  </si>
  <si>
    <t>Малышев Роман</t>
  </si>
  <si>
    <t>Козич Владимир</t>
  </si>
  <si>
    <t>Войналович Вадим</t>
  </si>
  <si>
    <t>Азанов Дмитрий</t>
  </si>
  <si>
    <t>Сироткин Антон</t>
  </si>
  <si>
    <t>Храмцов Дмитрий</t>
  </si>
  <si>
    <t>Шклярук Николай</t>
  </si>
  <si>
    <t>Михайлов Игорь</t>
  </si>
  <si>
    <t>Дегтярев Андрей</t>
  </si>
  <si>
    <t>Говер Егор</t>
  </si>
  <si>
    <t>Николаев Никита</t>
  </si>
  <si>
    <t>Мухгалеев Михаил</t>
  </si>
  <si>
    <t>Суслов Алексей</t>
  </si>
  <si>
    <t>Быкадоров Владимир</t>
  </si>
  <si>
    <t>Зубов Дмитрий</t>
  </si>
  <si>
    <t>Клевлеев Анвар</t>
  </si>
  <si>
    <t>Буйнов Александр</t>
  </si>
  <si>
    <t>Котов Павел</t>
  </si>
  <si>
    <t>Папуш Павел</t>
  </si>
  <si>
    <t>Полянских Максим</t>
  </si>
  <si>
    <t>Меновщиков Виктор</t>
  </si>
  <si>
    <t>Лабанов Сергей</t>
  </si>
  <si>
    <t>Гвоздев Олег</t>
  </si>
  <si>
    <t>Горбачёв Владислав</t>
  </si>
  <si>
    <t>Смирнов Тимур</t>
  </si>
  <si>
    <t>Мельников Александр</t>
  </si>
  <si>
    <t>Тузов Андрей</t>
  </si>
  <si>
    <t>ОБЩИЙ  РЕЙТИНГ          в_классе_К1М                на_12.05.2015</t>
  </si>
  <si>
    <t>ОБЩИЙ  РЕЙТИНГ          в_классе_С1М                на_12.05.2015</t>
  </si>
  <si>
    <t>ОБЩИЙ  РЕЙТИНГ          в_классе_С1Ж                на_12.05.2015</t>
  </si>
  <si>
    <t>Поспелов Андрей</t>
  </si>
  <si>
    <t>Лазарев Александр</t>
  </si>
  <si>
    <t>Соболев Александр</t>
  </si>
  <si>
    <t>Васильев Алексей</t>
  </si>
  <si>
    <t>Лабасов Дмитрий</t>
  </si>
  <si>
    <t>Кузнецов Виктор</t>
  </si>
  <si>
    <t>Стратула Иван</t>
  </si>
  <si>
    <t>Стафеев Игорь</t>
  </si>
  <si>
    <t>Симонов Илья</t>
  </si>
  <si>
    <t>Квятковский Станислав</t>
  </si>
  <si>
    <t>Гущин Роман</t>
  </si>
  <si>
    <t>Шпунтов Денис</t>
  </si>
  <si>
    <t>Очагов Максим</t>
  </si>
  <si>
    <t>Чиликин Станислав</t>
  </si>
  <si>
    <t>Прохоцкий Артем</t>
  </si>
  <si>
    <t>Скребцов Алексей</t>
  </si>
  <si>
    <t>Малышев Антон</t>
  </si>
  <si>
    <t>Мещеряков Александр</t>
  </si>
  <si>
    <t>Белкин Никита</t>
  </si>
  <si>
    <t>Агафонов Александр</t>
  </si>
  <si>
    <t>Копейкин Илья</t>
  </si>
  <si>
    <t>1995     1994</t>
  </si>
  <si>
    <t>1995      1994</t>
  </si>
  <si>
    <t xml:space="preserve">Грызлов Илья        Гончаров Сергей </t>
  </si>
  <si>
    <t>1992    1998</t>
  </si>
  <si>
    <t>Андреев Андрей          Грызлов Павел</t>
  </si>
  <si>
    <t>1990    1990</t>
  </si>
  <si>
    <t>Горбачёв Владислав
Сучилин Александр</t>
  </si>
  <si>
    <t>1999
2000</t>
  </si>
  <si>
    <t>1998
1999</t>
  </si>
  <si>
    <t>Преснов Павел
Крюков Глеб</t>
  </si>
  <si>
    <t>2000
2000</t>
  </si>
  <si>
    <t>Липихин Даниил
Агафонов Александр</t>
  </si>
  <si>
    <t>2000
1999</t>
  </si>
  <si>
    <t>Седов Дмитрий        Сулим Максим</t>
  </si>
  <si>
    <t>Шайдурова Дарья</t>
  </si>
  <si>
    <t>Жукова Анна</t>
  </si>
  <si>
    <t>Папуш Светлана</t>
  </si>
  <si>
    <t>Попова Виктория</t>
  </si>
  <si>
    <t>Плюснина Анна</t>
  </si>
  <si>
    <t>Белова Екатерина</t>
  </si>
  <si>
    <t>Кочнева Юлия</t>
  </si>
  <si>
    <t>Комков Сергей</t>
  </si>
  <si>
    <t>Терин Артем</t>
  </si>
  <si>
    <t>Манушкин Дмитрий</t>
  </si>
  <si>
    <t>Липихин Даниил</t>
  </si>
  <si>
    <t>Крюков Глеб</t>
  </si>
  <si>
    <t>Михайлов Сергей</t>
  </si>
  <si>
    <t>Преснов Павел</t>
  </si>
  <si>
    <t>Молоков Артем</t>
  </si>
  <si>
    <t>Сучилин Александр</t>
  </si>
  <si>
    <t>Дидков Дмитрий</t>
  </si>
  <si>
    <t>Зайцев Антон</t>
  </si>
  <si>
    <t>Иманкулов Дастан</t>
  </si>
  <si>
    <t>Васильев Вячеслав</t>
  </si>
  <si>
    <t>Сулим Максим</t>
  </si>
  <si>
    <t>Васильев Илья</t>
  </si>
  <si>
    <t>Кириллов Илья</t>
  </si>
  <si>
    <t>Немчинов Матвей</t>
  </si>
  <si>
    <t>Водопьянов Тимур</t>
  </si>
  <si>
    <t>Полежаева Светлана</t>
  </si>
  <si>
    <t>DSQ-R</t>
  </si>
  <si>
    <t>Бояркин Данил</t>
  </si>
  <si>
    <t>ОБЩИЙ  РЕЙТИНГ          в_классе_С2                 на_12.05.2015</t>
  </si>
  <si>
    <t>лучш.очки</t>
  </si>
  <si>
    <t>полуфинал, финал</t>
  </si>
  <si>
    <t>-</t>
  </si>
  <si>
    <t>Лячина Александра</t>
  </si>
  <si>
    <t>Котова Софья</t>
  </si>
  <si>
    <t>Пучнина Вероника</t>
  </si>
  <si>
    <t>Сапожникова Виктория</t>
  </si>
  <si>
    <t>Мосина Юлия</t>
  </si>
  <si>
    <t>Мухгалеева Полина</t>
  </si>
  <si>
    <t>Сеткин Кирилл</t>
  </si>
  <si>
    <t>Самохин Вячеслав</t>
  </si>
  <si>
    <t>Грачев Владислав</t>
  </si>
  <si>
    <t>Дяденко Александр</t>
  </si>
  <si>
    <t>Бурдин Павел</t>
  </si>
  <si>
    <t>Липатов Александр</t>
  </si>
  <si>
    <t>Идильгужин Тимур</t>
  </si>
  <si>
    <t>Ларионов Дмитрий    Кузнецов Михаил</t>
  </si>
  <si>
    <t>1985       1985</t>
  </si>
  <si>
    <t>Кочеев Михаил    Тищенко Дмитрий</t>
  </si>
  <si>
    <t>1995       1995</t>
  </si>
  <si>
    <t>Грызлов Илья       Слезин Павел</t>
  </si>
  <si>
    <t>1992    1992</t>
  </si>
  <si>
    <t>Овчинников Александр   Суставов Антон</t>
  </si>
  <si>
    <t>1994       1992</t>
  </si>
  <si>
    <t>Богданов Артём    Зайцев Антон</t>
  </si>
  <si>
    <t>1995       1996</t>
  </si>
  <si>
    <t>Гончаров Сергей   Манушкин Дмитрий</t>
  </si>
  <si>
    <t xml:space="preserve">Смирнов Павел   Башмаков Александр </t>
  </si>
  <si>
    <t>1995      1996</t>
  </si>
  <si>
    <t>Фетисов Никита    Грачев Владислав</t>
  </si>
  <si>
    <t>1999   1999</t>
  </si>
  <si>
    <t>Бурдин Павел     Матвеев Никита</t>
  </si>
  <si>
    <t>Овчинников Илья    Идильгужин Тимур</t>
  </si>
  <si>
    <t>1997       1998</t>
  </si>
  <si>
    <t>Баранов Николай   Стратула Иван</t>
  </si>
  <si>
    <t>1997       2000</t>
  </si>
  <si>
    <t>Липихин Даниил    Стафеев Игорь</t>
  </si>
  <si>
    <t>Лабанов Сергей   Меновщиков Виктор</t>
  </si>
  <si>
    <t>Шичкин Александр   Васильев Илья</t>
  </si>
  <si>
    <t>Харитонова Марта</t>
  </si>
  <si>
    <t>Перова Екатерина</t>
  </si>
  <si>
    <t xml:space="preserve">Иджилова Ирина </t>
  </si>
  <si>
    <t>Герасимова Настасья</t>
  </si>
  <si>
    <t>Стороженко Ольга</t>
  </si>
  <si>
    <t>Алексеева Анна</t>
  </si>
  <si>
    <t>Макарова Алиса</t>
  </si>
  <si>
    <t>Малютина Елизавета</t>
  </si>
  <si>
    <t>Соломагина Мария</t>
  </si>
  <si>
    <t>Кокшарова Кристина</t>
  </si>
  <si>
    <t>Шабакин Михаил</t>
  </si>
  <si>
    <t>Касимов Анатолий</t>
  </si>
  <si>
    <t xml:space="preserve">Вьюгин Илья </t>
  </si>
  <si>
    <t>Селезнёв Михаил</t>
  </si>
  <si>
    <t>Лебедев Денис</t>
  </si>
  <si>
    <t>Максимов Антон</t>
  </si>
  <si>
    <t>Ромашкин Дмитрий</t>
  </si>
  <si>
    <t>Матвеев Никита</t>
  </si>
  <si>
    <t>Сенькин Станислав</t>
  </si>
  <si>
    <t>Дербин Андрей</t>
  </si>
  <si>
    <t>Медведчук Вячеслав</t>
  </si>
  <si>
    <t>Стрельцов Виктор</t>
  </si>
  <si>
    <t>Смирнов Николай</t>
  </si>
  <si>
    <t>Прусаков Александр</t>
  </si>
  <si>
    <t>Папуш Дмитрий</t>
  </si>
  <si>
    <t>Черемных Алексей</t>
  </si>
  <si>
    <t>Казаков Александр</t>
  </si>
  <si>
    <t>Баранов Владимир</t>
  </si>
  <si>
    <t>Курносов Андрей</t>
  </si>
  <si>
    <t>Сабиров Руслан</t>
  </si>
  <si>
    <t>Медведев Даниил</t>
  </si>
  <si>
    <t>Губайдуллин Артем</t>
  </si>
  <si>
    <t>Эйгель Павел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</si>
</sst>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5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9"/>
      <name val="Times New Roman"/>
      <family val="1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theme="0"/>
      <name val="Times New Roman"/>
      <family val="1"/>
    </font>
    <font>
      <sz val="10"/>
      <color theme="0" tint="-0.1499900072813034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50" fillId="0" borderId="16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right"/>
    </xf>
    <xf numFmtId="0" fontId="51" fillId="0" borderId="21" xfId="0" applyFont="1" applyFill="1" applyBorder="1" applyAlignment="1">
      <alignment horizontal="right"/>
    </xf>
    <xf numFmtId="0" fontId="50" fillId="0" borderId="27" xfId="0" applyFont="1" applyFill="1" applyBorder="1" applyAlignment="1">
      <alignment horizontal="right"/>
    </xf>
    <xf numFmtId="0" fontId="50" fillId="32" borderId="21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/>
    </xf>
    <xf numFmtId="1" fontId="1" fillId="0" borderId="2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top"/>
    </xf>
    <xf numFmtId="0" fontId="2" fillId="0" borderId="20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vertical="center"/>
    </xf>
    <xf numFmtId="0" fontId="1" fillId="33" borderId="33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" fillId="0" borderId="36" xfId="0" applyFont="1" applyFill="1" applyBorder="1" applyAlignment="1">
      <alignment vertical="center"/>
    </xf>
    <xf numFmtId="0" fontId="50" fillId="0" borderId="25" xfId="0" applyFont="1" applyFill="1" applyBorder="1" applyAlignment="1">
      <alignment horizontal="right"/>
    </xf>
    <xf numFmtId="0" fontId="1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right" vertical="top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vertical="center" wrapText="1"/>
    </xf>
    <xf numFmtId="49" fontId="1" fillId="0" borderId="39" xfId="0" applyNumberFormat="1" applyFont="1" applyFill="1" applyBorder="1" applyAlignment="1">
      <alignment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/>
    </xf>
    <xf numFmtId="0" fontId="3" fillId="0" borderId="16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top"/>
    </xf>
    <xf numFmtId="49" fontId="2" fillId="0" borderId="18" xfId="0" applyNumberFormat="1" applyFont="1" applyFill="1" applyBorder="1" applyAlignment="1">
      <alignment vertical="center" wrapText="1"/>
    </xf>
    <xf numFmtId="49" fontId="1" fillId="0" borderId="39" xfId="0" applyNumberFormat="1" applyFont="1" applyFill="1" applyBorder="1" applyAlignment="1">
      <alignment horizontal="left" vertical="center" wrapText="1"/>
    </xf>
    <xf numFmtId="0" fontId="50" fillId="32" borderId="16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right" vertical="top"/>
    </xf>
    <xf numFmtId="0" fontId="4" fillId="32" borderId="19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right"/>
    </xf>
    <xf numFmtId="0" fontId="50" fillId="32" borderId="19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 vertical="center"/>
    </xf>
    <xf numFmtId="0" fontId="52" fillId="36" borderId="19" xfId="0" applyFont="1" applyFill="1" applyBorder="1" applyAlignment="1">
      <alignment horizontal="right"/>
    </xf>
    <xf numFmtId="0" fontId="53" fillId="36" borderId="10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38" xfId="0" applyNumberFormat="1" applyFont="1" applyFill="1" applyBorder="1" applyAlignment="1">
      <alignment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54" fillId="36" borderId="20" xfId="0" applyFont="1" applyFill="1" applyBorder="1" applyAlignment="1">
      <alignment horizontal="center" vertical="center" wrapText="1"/>
    </xf>
    <xf numFmtId="0" fontId="55" fillId="36" borderId="19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center" vertical="center" wrapText="1"/>
    </xf>
    <xf numFmtId="0" fontId="53" fillId="36" borderId="2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right"/>
    </xf>
    <xf numFmtId="0" fontId="3" fillId="32" borderId="21" xfId="0" applyFont="1" applyFill="1" applyBorder="1" applyAlignment="1">
      <alignment horizontal="right" vertical="top"/>
    </xf>
    <xf numFmtId="0" fontId="50" fillId="35" borderId="16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57" fillId="32" borderId="2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32" borderId="2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32" borderId="21" xfId="0" applyFont="1" applyFill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="120" zoomScaleNormal="120" zoomScalePageLayoutView="0" workbookViewId="0" topLeftCell="A1">
      <selection activeCell="S6" sqref="S6"/>
    </sheetView>
  </sheetViews>
  <sheetFormatPr defaultColWidth="9.00390625" defaultRowHeight="12.75"/>
  <cols>
    <col min="1" max="1" width="6.25390625" style="1" customWidth="1"/>
    <col min="2" max="2" width="20.625" style="11" customWidth="1"/>
    <col min="3" max="3" width="7.125" style="8" customWidth="1"/>
    <col min="4" max="4" width="5.625" style="8" customWidth="1"/>
    <col min="5" max="5" width="5.75390625" style="3" customWidth="1"/>
    <col min="6" max="6" width="5.625" style="1" customWidth="1"/>
    <col min="7" max="7" width="5.375" style="3" customWidth="1"/>
    <col min="8" max="8" width="5.75390625" style="3" customWidth="1"/>
    <col min="9" max="9" width="5.125" style="3" customWidth="1"/>
    <col min="10" max="16" width="5.75390625" style="3" customWidth="1"/>
    <col min="17" max="17" width="9.75390625" style="1" hidden="1" customWidth="1"/>
    <col min="18" max="18" width="11.00390625" style="1" customWidth="1"/>
    <col min="19" max="16384" width="9.125" style="1" customWidth="1"/>
  </cols>
  <sheetData>
    <row r="1" spans="1:18" s="9" customFormat="1" ht="21.75" customHeight="1" thickBot="1">
      <c r="A1" s="143" t="s">
        <v>161</v>
      </c>
      <c r="B1" s="144"/>
      <c r="C1" s="145"/>
      <c r="D1" s="149" t="s">
        <v>121</v>
      </c>
      <c r="E1" s="150"/>
      <c r="F1" s="150"/>
      <c r="G1" s="150"/>
      <c r="H1" s="150"/>
      <c r="I1" s="151"/>
      <c r="J1" s="149" t="s">
        <v>120</v>
      </c>
      <c r="K1" s="150"/>
      <c r="L1" s="150"/>
      <c r="M1" s="150"/>
      <c r="N1" s="150"/>
      <c r="O1" s="151"/>
      <c r="P1" s="108"/>
      <c r="Q1" s="18"/>
      <c r="R1" s="8"/>
    </row>
    <row r="2" spans="1:18" s="9" customFormat="1" ht="24.75" customHeight="1" thickBot="1">
      <c r="A2" s="146"/>
      <c r="B2" s="147"/>
      <c r="C2" s="148"/>
      <c r="D2" s="149" t="s">
        <v>102</v>
      </c>
      <c r="E2" s="150"/>
      <c r="F2" s="149" t="s">
        <v>103</v>
      </c>
      <c r="G2" s="151"/>
      <c r="H2" s="149" t="s">
        <v>104</v>
      </c>
      <c r="I2" s="151"/>
      <c r="J2" s="149" t="s">
        <v>102</v>
      </c>
      <c r="K2" s="150"/>
      <c r="L2" s="149" t="s">
        <v>103</v>
      </c>
      <c r="M2" s="151"/>
      <c r="N2" s="149" t="s">
        <v>229</v>
      </c>
      <c r="O2" s="151"/>
      <c r="P2" s="108"/>
      <c r="Q2" s="18"/>
      <c r="R2" s="8"/>
    </row>
    <row r="3" spans="1:18" s="8" customFormat="1" ht="39" thickBot="1">
      <c r="A3" s="25" t="s">
        <v>2</v>
      </c>
      <c r="B3" s="26" t="s">
        <v>3</v>
      </c>
      <c r="C3" s="17" t="s">
        <v>30</v>
      </c>
      <c r="D3" s="6" t="s">
        <v>4</v>
      </c>
      <c r="E3" s="10" t="s">
        <v>5</v>
      </c>
      <c r="F3" s="6" t="s">
        <v>4</v>
      </c>
      <c r="G3" s="10" t="s">
        <v>5</v>
      </c>
      <c r="H3" s="6" t="s">
        <v>4</v>
      </c>
      <c r="I3" s="10" t="s">
        <v>5</v>
      </c>
      <c r="J3" s="6" t="s">
        <v>4</v>
      </c>
      <c r="K3" s="10" t="s">
        <v>5</v>
      </c>
      <c r="L3" s="6" t="s">
        <v>4</v>
      </c>
      <c r="M3" s="10" t="s">
        <v>5</v>
      </c>
      <c r="N3" s="6" t="s">
        <v>4</v>
      </c>
      <c r="O3" s="10" t="s">
        <v>5</v>
      </c>
      <c r="P3" s="107" t="s">
        <v>228</v>
      </c>
      <c r="Q3" s="34" t="s">
        <v>110</v>
      </c>
      <c r="R3" s="34" t="s">
        <v>71</v>
      </c>
    </row>
    <row r="4" spans="1:18" ht="13.5" customHeight="1">
      <c r="A4" s="47">
        <v>1</v>
      </c>
      <c r="B4" s="73" t="s">
        <v>299</v>
      </c>
      <c r="C4" s="74">
        <v>1990</v>
      </c>
      <c r="D4" s="129">
        <v>1</v>
      </c>
      <c r="E4" s="120">
        <v>0</v>
      </c>
      <c r="F4" s="129">
        <v>1</v>
      </c>
      <c r="G4" s="120">
        <v>0</v>
      </c>
      <c r="H4" s="129">
        <v>1</v>
      </c>
      <c r="I4" s="120">
        <v>1</v>
      </c>
      <c r="J4" s="49">
        <v>1</v>
      </c>
      <c r="K4" s="130">
        <v>0</v>
      </c>
      <c r="L4" s="49">
        <v>3</v>
      </c>
      <c r="M4" s="130">
        <v>3</v>
      </c>
      <c r="N4" s="49">
        <v>1</v>
      </c>
      <c r="O4" s="130">
        <v>0</v>
      </c>
      <c r="P4" s="59">
        <f aca="true" t="shared" si="0" ref="P4:P35">MIN(E4,G4,I4,K4,M4,O4)</f>
        <v>0</v>
      </c>
      <c r="Q4" s="5">
        <f aca="true" t="shared" si="1" ref="Q4:Q35">SUM(E4,G4,I4,K4,M4,O4)</f>
        <v>4</v>
      </c>
      <c r="R4" s="5">
        <f aca="true" t="shared" si="2" ref="R4:R35">Q4-MAX(E4,G4,I4,K4,M4,O4)</f>
        <v>1</v>
      </c>
    </row>
    <row r="5" spans="1:18" ht="13.5" customHeight="1">
      <c r="A5" s="29">
        <f>A4+1</f>
        <v>2</v>
      </c>
      <c r="B5" s="77" t="s">
        <v>19</v>
      </c>
      <c r="C5" s="78">
        <v>1994</v>
      </c>
      <c r="D5" s="75">
        <v>2</v>
      </c>
      <c r="E5" s="76">
        <v>2</v>
      </c>
      <c r="F5" s="49">
        <v>8</v>
      </c>
      <c r="G5" s="51">
        <v>8</v>
      </c>
      <c r="H5" s="49">
        <v>1</v>
      </c>
      <c r="I5" s="76">
        <v>0</v>
      </c>
      <c r="J5" s="79">
        <v>2</v>
      </c>
      <c r="K5" s="48">
        <v>2</v>
      </c>
      <c r="L5" s="79">
        <v>1</v>
      </c>
      <c r="M5" s="48">
        <v>0</v>
      </c>
      <c r="N5" s="79">
        <v>4</v>
      </c>
      <c r="O5" s="48">
        <v>4</v>
      </c>
      <c r="P5" s="59">
        <f t="shared" si="0"/>
        <v>0</v>
      </c>
      <c r="Q5" s="19">
        <f t="shared" si="1"/>
        <v>16</v>
      </c>
      <c r="R5" s="19">
        <f t="shared" si="2"/>
        <v>8</v>
      </c>
    </row>
    <row r="6" spans="1:18" ht="13.5" customHeight="1">
      <c r="A6" s="29">
        <f>A5+1</f>
        <v>3</v>
      </c>
      <c r="B6" s="77" t="s">
        <v>20</v>
      </c>
      <c r="C6" s="78">
        <v>1992</v>
      </c>
      <c r="D6" s="79">
        <v>6</v>
      </c>
      <c r="E6" s="48">
        <v>6</v>
      </c>
      <c r="F6" s="14">
        <v>3</v>
      </c>
      <c r="G6" s="23">
        <v>3</v>
      </c>
      <c r="H6" s="79">
        <v>4</v>
      </c>
      <c r="I6" s="48">
        <v>4</v>
      </c>
      <c r="J6" s="79">
        <v>4</v>
      </c>
      <c r="K6" s="48">
        <v>4</v>
      </c>
      <c r="L6" s="79">
        <v>2</v>
      </c>
      <c r="M6" s="48">
        <v>2</v>
      </c>
      <c r="N6" s="75">
        <v>5</v>
      </c>
      <c r="O6" s="48">
        <v>5</v>
      </c>
      <c r="P6" s="59">
        <f t="shared" si="0"/>
        <v>2</v>
      </c>
      <c r="Q6" s="19">
        <f t="shared" si="1"/>
        <v>24</v>
      </c>
      <c r="R6" s="19">
        <f t="shared" si="2"/>
        <v>18</v>
      </c>
    </row>
    <row r="7" spans="1:18" ht="13.5" customHeight="1">
      <c r="A7" s="29">
        <f>A6+1</f>
        <v>4</v>
      </c>
      <c r="B7" s="77" t="s">
        <v>18</v>
      </c>
      <c r="C7" s="78">
        <v>1995</v>
      </c>
      <c r="D7" s="79">
        <v>5</v>
      </c>
      <c r="E7" s="48">
        <v>5</v>
      </c>
      <c r="F7" s="79">
        <v>1</v>
      </c>
      <c r="G7" s="48">
        <v>0</v>
      </c>
      <c r="H7" s="79">
        <v>3</v>
      </c>
      <c r="I7" s="48">
        <v>3</v>
      </c>
      <c r="J7" s="79">
        <v>6</v>
      </c>
      <c r="K7" s="48">
        <v>6</v>
      </c>
      <c r="L7" s="79">
        <v>5</v>
      </c>
      <c r="M7" s="48">
        <v>5</v>
      </c>
      <c r="N7" s="79">
        <v>37</v>
      </c>
      <c r="O7" s="48">
        <v>37</v>
      </c>
      <c r="P7" s="59">
        <f t="shared" si="0"/>
        <v>0</v>
      </c>
      <c r="Q7" s="19">
        <f t="shared" si="1"/>
        <v>56</v>
      </c>
      <c r="R7" s="19">
        <f t="shared" si="2"/>
        <v>19</v>
      </c>
    </row>
    <row r="8" spans="1:18" ht="13.5" customHeight="1">
      <c r="A8" s="29">
        <f>A7+1</f>
        <v>5</v>
      </c>
      <c r="B8" s="77" t="s">
        <v>21</v>
      </c>
      <c r="C8" s="78">
        <v>1989</v>
      </c>
      <c r="D8" s="79">
        <v>1</v>
      </c>
      <c r="E8" s="76">
        <v>0</v>
      </c>
      <c r="F8" s="14">
        <v>7</v>
      </c>
      <c r="G8" s="48">
        <v>7</v>
      </c>
      <c r="H8" s="14">
        <v>46</v>
      </c>
      <c r="I8" s="76">
        <v>41</v>
      </c>
      <c r="J8" s="14">
        <v>3</v>
      </c>
      <c r="K8" s="23">
        <v>3</v>
      </c>
      <c r="L8" s="14">
        <v>4</v>
      </c>
      <c r="M8" s="23">
        <v>4</v>
      </c>
      <c r="N8" s="79">
        <v>6</v>
      </c>
      <c r="O8" s="23">
        <v>6</v>
      </c>
      <c r="P8" s="59">
        <f t="shared" si="0"/>
        <v>0</v>
      </c>
      <c r="Q8" s="19">
        <f t="shared" si="1"/>
        <v>61</v>
      </c>
      <c r="R8" s="19">
        <f t="shared" si="2"/>
        <v>20</v>
      </c>
    </row>
    <row r="9" spans="1:18" ht="13.5" customHeight="1">
      <c r="A9" s="29">
        <f aca="true" t="shared" si="3" ref="A9:A61">A8+1</f>
        <v>6</v>
      </c>
      <c r="B9" s="77" t="s">
        <v>41</v>
      </c>
      <c r="C9" s="78">
        <v>1994</v>
      </c>
      <c r="D9" s="79">
        <v>3</v>
      </c>
      <c r="E9" s="48">
        <v>3</v>
      </c>
      <c r="F9" s="79">
        <v>6</v>
      </c>
      <c r="G9" s="48">
        <v>6</v>
      </c>
      <c r="H9" s="79">
        <v>5</v>
      </c>
      <c r="I9" s="48">
        <v>5</v>
      </c>
      <c r="J9" s="79">
        <v>59</v>
      </c>
      <c r="K9" s="36">
        <v>41</v>
      </c>
      <c r="L9" s="79">
        <v>11</v>
      </c>
      <c r="M9" s="48">
        <v>11</v>
      </c>
      <c r="N9" s="79">
        <v>2</v>
      </c>
      <c r="O9" s="48">
        <v>2</v>
      </c>
      <c r="P9" s="59">
        <f t="shared" si="0"/>
        <v>2</v>
      </c>
      <c r="Q9" s="19">
        <f t="shared" si="1"/>
        <v>68</v>
      </c>
      <c r="R9" s="19">
        <f t="shared" si="2"/>
        <v>27</v>
      </c>
    </row>
    <row r="10" spans="1:18" ht="13.5" customHeight="1">
      <c r="A10" s="29">
        <f t="shared" si="3"/>
        <v>7</v>
      </c>
      <c r="B10" s="77" t="s">
        <v>89</v>
      </c>
      <c r="C10" s="78">
        <v>1994</v>
      </c>
      <c r="D10" s="79">
        <v>7</v>
      </c>
      <c r="E10" s="48">
        <v>7</v>
      </c>
      <c r="F10" s="79">
        <v>4</v>
      </c>
      <c r="G10" s="48">
        <v>4</v>
      </c>
      <c r="H10" s="79">
        <v>2</v>
      </c>
      <c r="I10" s="48">
        <v>2</v>
      </c>
      <c r="J10" s="75">
        <v>7</v>
      </c>
      <c r="K10" s="48">
        <v>7</v>
      </c>
      <c r="L10" s="75">
        <v>9</v>
      </c>
      <c r="M10" s="48">
        <v>9</v>
      </c>
      <c r="N10" s="79">
        <v>9</v>
      </c>
      <c r="O10" s="48">
        <v>9</v>
      </c>
      <c r="P10" s="59">
        <f t="shared" si="0"/>
        <v>2</v>
      </c>
      <c r="Q10" s="19">
        <f t="shared" si="1"/>
        <v>38</v>
      </c>
      <c r="R10" s="19">
        <f t="shared" si="2"/>
        <v>29</v>
      </c>
    </row>
    <row r="11" spans="1:18" ht="13.5" customHeight="1">
      <c r="A11" s="29">
        <f t="shared" si="3"/>
        <v>8</v>
      </c>
      <c r="B11" s="77" t="s">
        <v>11</v>
      </c>
      <c r="C11" s="78">
        <v>1997</v>
      </c>
      <c r="D11" s="79">
        <v>9</v>
      </c>
      <c r="E11" s="76">
        <v>9</v>
      </c>
      <c r="F11" s="79">
        <v>17</v>
      </c>
      <c r="G11" s="23">
        <v>17</v>
      </c>
      <c r="H11" s="79">
        <v>6</v>
      </c>
      <c r="I11" s="76">
        <v>6</v>
      </c>
      <c r="J11" s="79">
        <v>5</v>
      </c>
      <c r="K11" s="48">
        <v>5</v>
      </c>
      <c r="L11" s="79">
        <v>7</v>
      </c>
      <c r="M11" s="48">
        <v>7</v>
      </c>
      <c r="N11" s="79">
        <v>3</v>
      </c>
      <c r="O11" s="48">
        <v>3</v>
      </c>
      <c r="P11" s="59">
        <f t="shared" si="0"/>
        <v>3</v>
      </c>
      <c r="Q11" s="19">
        <f t="shared" si="1"/>
        <v>47</v>
      </c>
      <c r="R11" s="19">
        <f t="shared" si="2"/>
        <v>30</v>
      </c>
    </row>
    <row r="12" spans="1:18" ht="13.5" customHeight="1">
      <c r="A12" s="29">
        <f t="shared" si="3"/>
        <v>9</v>
      </c>
      <c r="B12" s="77" t="s">
        <v>16</v>
      </c>
      <c r="C12" s="78">
        <v>1997</v>
      </c>
      <c r="D12" s="79">
        <v>8</v>
      </c>
      <c r="E12" s="48">
        <v>8</v>
      </c>
      <c r="F12" s="79">
        <v>2</v>
      </c>
      <c r="G12" s="48">
        <v>2</v>
      </c>
      <c r="H12" s="79">
        <v>8</v>
      </c>
      <c r="I12" s="48">
        <v>8</v>
      </c>
      <c r="J12" s="79">
        <v>20</v>
      </c>
      <c r="K12" s="48">
        <v>20</v>
      </c>
      <c r="L12" s="79">
        <v>10</v>
      </c>
      <c r="M12" s="48">
        <v>10</v>
      </c>
      <c r="N12" s="79">
        <v>8</v>
      </c>
      <c r="O12" s="48">
        <v>8</v>
      </c>
      <c r="P12" s="59">
        <f t="shared" si="0"/>
        <v>2</v>
      </c>
      <c r="Q12" s="19">
        <f t="shared" si="1"/>
        <v>56</v>
      </c>
      <c r="R12" s="19">
        <f t="shared" si="2"/>
        <v>36</v>
      </c>
    </row>
    <row r="13" spans="1:18" ht="13.5" customHeight="1">
      <c r="A13" s="29">
        <f t="shared" si="3"/>
        <v>10</v>
      </c>
      <c r="B13" s="77" t="s">
        <v>12</v>
      </c>
      <c r="C13" s="78">
        <v>1996</v>
      </c>
      <c r="D13" s="79">
        <v>4</v>
      </c>
      <c r="E13" s="48">
        <v>4</v>
      </c>
      <c r="F13" s="14">
        <v>5</v>
      </c>
      <c r="G13" s="23">
        <v>5</v>
      </c>
      <c r="H13" s="79">
        <v>14</v>
      </c>
      <c r="I13" s="48">
        <v>14</v>
      </c>
      <c r="J13" s="79">
        <v>30</v>
      </c>
      <c r="K13" s="48">
        <v>30</v>
      </c>
      <c r="L13" s="79">
        <v>16</v>
      </c>
      <c r="M13" s="48">
        <v>16</v>
      </c>
      <c r="N13" s="79">
        <v>10</v>
      </c>
      <c r="O13" s="48">
        <v>10</v>
      </c>
      <c r="P13" s="59">
        <f t="shared" si="0"/>
        <v>4</v>
      </c>
      <c r="Q13" s="19">
        <f t="shared" si="1"/>
        <v>79</v>
      </c>
      <c r="R13" s="19">
        <f t="shared" si="2"/>
        <v>49</v>
      </c>
    </row>
    <row r="14" spans="1:18" ht="13.5" customHeight="1">
      <c r="A14" s="29">
        <f t="shared" si="3"/>
        <v>11</v>
      </c>
      <c r="B14" s="77" t="s">
        <v>46</v>
      </c>
      <c r="C14" s="78">
        <v>1998</v>
      </c>
      <c r="D14" s="79">
        <v>18</v>
      </c>
      <c r="E14" s="76">
        <v>18</v>
      </c>
      <c r="F14" s="79">
        <v>13</v>
      </c>
      <c r="G14" s="48">
        <v>13</v>
      </c>
      <c r="H14" s="79">
        <v>7</v>
      </c>
      <c r="I14" s="76">
        <v>7</v>
      </c>
      <c r="J14" s="79">
        <v>8</v>
      </c>
      <c r="K14" s="48">
        <v>8</v>
      </c>
      <c r="L14" s="79">
        <v>8</v>
      </c>
      <c r="M14" s="48">
        <v>8</v>
      </c>
      <c r="N14" s="79">
        <v>14</v>
      </c>
      <c r="O14" s="48">
        <v>14</v>
      </c>
      <c r="P14" s="59">
        <f t="shared" si="0"/>
        <v>7</v>
      </c>
      <c r="Q14" s="19">
        <f t="shared" si="1"/>
        <v>68</v>
      </c>
      <c r="R14" s="19">
        <f t="shared" si="2"/>
        <v>50</v>
      </c>
    </row>
    <row r="15" spans="1:18" ht="13.5" customHeight="1">
      <c r="A15" s="29">
        <f t="shared" si="3"/>
        <v>12</v>
      </c>
      <c r="B15" s="77" t="s">
        <v>17</v>
      </c>
      <c r="C15" s="78">
        <v>1996</v>
      </c>
      <c r="D15" s="79">
        <v>10</v>
      </c>
      <c r="E15" s="48">
        <v>10</v>
      </c>
      <c r="F15" s="79">
        <v>11</v>
      </c>
      <c r="G15" s="23">
        <v>11</v>
      </c>
      <c r="H15" s="79">
        <v>9</v>
      </c>
      <c r="I15" s="48">
        <v>9</v>
      </c>
      <c r="J15" s="79">
        <v>37</v>
      </c>
      <c r="K15" s="48">
        <v>37</v>
      </c>
      <c r="L15" s="79">
        <v>14</v>
      </c>
      <c r="M15" s="48">
        <v>14</v>
      </c>
      <c r="N15" s="79">
        <v>24</v>
      </c>
      <c r="O15" s="48">
        <v>24</v>
      </c>
      <c r="P15" s="59">
        <f t="shared" si="0"/>
        <v>9</v>
      </c>
      <c r="Q15" s="19">
        <f t="shared" si="1"/>
        <v>105</v>
      </c>
      <c r="R15" s="19">
        <f t="shared" si="2"/>
        <v>68</v>
      </c>
    </row>
    <row r="16" spans="1:18" ht="13.5" customHeight="1">
      <c r="A16" s="29">
        <f t="shared" si="3"/>
        <v>13</v>
      </c>
      <c r="B16" s="77" t="s">
        <v>49</v>
      </c>
      <c r="C16" s="78">
        <v>1998</v>
      </c>
      <c r="D16" s="79">
        <v>24</v>
      </c>
      <c r="E16" s="48">
        <v>24</v>
      </c>
      <c r="F16" s="79">
        <v>16</v>
      </c>
      <c r="G16" s="48">
        <v>16</v>
      </c>
      <c r="H16" s="79">
        <v>18</v>
      </c>
      <c r="I16" s="48">
        <v>18</v>
      </c>
      <c r="J16" s="79">
        <v>16</v>
      </c>
      <c r="K16" s="48">
        <v>16</v>
      </c>
      <c r="L16" s="79">
        <v>12</v>
      </c>
      <c r="M16" s="48">
        <v>12</v>
      </c>
      <c r="N16" s="79">
        <v>15</v>
      </c>
      <c r="O16" s="48">
        <v>15</v>
      </c>
      <c r="P16" s="59">
        <f t="shared" si="0"/>
        <v>12</v>
      </c>
      <c r="Q16" s="19">
        <f t="shared" si="1"/>
        <v>101</v>
      </c>
      <c r="R16" s="19">
        <f t="shared" si="2"/>
        <v>77</v>
      </c>
    </row>
    <row r="17" spans="1:18" ht="13.5" customHeight="1">
      <c r="A17" s="29">
        <f t="shared" si="3"/>
        <v>14</v>
      </c>
      <c r="B17" s="77" t="s">
        <v>57</v>
      </c>
      <c r="C17" s="78">
        <v>1998</v>
      </c>
      <c r="D17" s="79">
        <v>12</v>
      </c>
      <c r="E17" s="76">
        <v>12</v>
      </c>
      <c r="F17" s="79">
        <v>12</v>
      </c>
      <c r="G17" s="48">
        <v>12</v>
      </c>
      <c r="H17" s="79">
        <v>17</v>
      </c>
      <c r="I17" s="76">
        <v>17</v>
      </c>
      <c r="J17" s="79">
        <v>14</v>
      </c>
      <c r="K17" s="48">
        <v>14</v>
      </c>
      <c r="L17" s="79">
        <v>23</v>
      </c>
      <c r="M17" s="48">
        <v>23</v>
      </c>
      <c r="N17" s="79">
        <v>25</v>
      </c>
      <c r="O17" s="48">
        <v>25</v>
      </c>
      <c r="P17" s="59">
        <f t="shared" si="0"/>
        <v>12</v>
      </c>
      <c r="Q17" s="19">
        <f t="shared" si="1"/>
        <v>103</v>
      </c>
      <c r="R17" s="19">
        <f t="shared" si="2"/>
        <v>78</v>
      </c>
    </row>
    <row r="18" spans="1:18" ht="13.5" customHeight="1">
      <c r="A18" s="29">
        <f t="shared" si="3"/>
        <v>15</v>
      </c>
      <c r="B18" s="77" t="s">
        <v>105</v>
      </c>
      <c r="C18" s="78">
        <v>1989</v>
      </c>
      <c r="D18" s="14">
        <v>19</v>
      </c>
      <c r="E18" s="48">
        <v>19</v>
      </c>
      <c r="F18" s="79">
        <v>25</v>
      </c>
      <c r="G18" s="48">
        <v>25</v>
      </c>
      <c r="H18" s="79">
        <v>10</v>
      </c>
      <c r="I18" s="48">
        <v>10</v>
      </c>
      <c r="J18" s="79">
        <v>27</v>
      </c>
      <c r="K18" s="48">
        <v>27</v>
      </c>
      <c r="L18" s="79">
        <v>17</v>
      </c>
      <c r="M18" s="48">
        <v>17</v>
      </c>
      <c r="N18" s="79">
        <v>13</v>
      </c>
      <c r="O18" s="48">
        <v>13</v>
      </c>
      <c r="P18" s="59">
        <f t="shared" si="0"/>
        <v>10</v>
      </c>
      <c r="Q18" s="19">
        <f t="shared" si="1"/>
        <v>111</v>
      </c>
      <c r="R18" s="19">
        <f t="shared" si="2"/>
        <v>84</v>
      </c>
    </row>
    <row r="19" spans="1:18" ht="13.5" customHeight="1">
      <c r="A19" s="29">
        <f t="shared" si="3"/>
        <v>16</v>
      </c>
      <c r="B19" s="77" t="s">
        <v>165</v>
      </c>
      <c r="C19" s="78">
        <v>1996</v>
      </c>
      <c r="D19" s="79">
        <v>14</v>
      </c>
      <c r="E19" s="48">
        <v>14</v>
      </c>
      <c r="F19" s="79">
        <v>24</v>
      </c>
      <c r="G19" s="48">
        <v>24</v>
      </c>
      <c r="H19" s="79">
        <v>33</v>
      </c>
      <c r="I19" s="48">
        <v>33</v>
      </c>
      <c r="J19" s="79">
        <v>11</v>
      </c>
      <c r="K19" s="48">
        <v>11</v>
      </c>
      <c r="L19" s="79">
        <v>57</v>
      </c>
      <c r="M19" s="48">
        <v>41</v>
      </c>
      <c r="N19" s="79">
        <v>11</v>
      </c>
      <c r="O19" s="48">
        <v>11</v>
      </c>
      <c r="P19" s="59">
        <f t="shared" si="0"/>
        <v>11</v>
      </c>
      <c r="Q19" s="19">
        <f t="shared" si="1"/>
        <v>134</v>
      </c>
      <c r="R19" s="19">
        <f t="shared" si="2"/>
        <v>93</v>
      </c>
    </row>
    <row r="20" spans="1:18" ht="13.5" customHeight="1">
      <c r="A20" s="29">
        <f t="shared" si="3"/>
        <v>17</v>
      </c>
      <c r="B20" s="77" t="s">
        <v>168</v>
      </c>
      <c r="C20" s="78">
        <v>2000</v>
      </c>
      <c r="D20" s="79">
        <v>40</v>
      </c>
      <c r="E20" s="76">
        <v>40</v>
      </c>
      <c r="F20" s="79">
        <v>19</v>
      </c>
      <c r="G20" s="48">
        <v>19</v>
      </c>
      <c r="H20" s="79">
        <v>11</v>
      </c>
      <c r="I20" s="76">
        <v>11</v>
      </c>
      <c r="J20" s="79">
        <v>17</v>
      </c>
      <c r="K20" s="48">
        <v>17</v>
      </c>
      <c r="L20" s="79">
        <v>21</v>
      </c>
      <c r="M20" s="48">
        <v>21</v>
      </c>
      <c r="N20" s="79">
        <v>26</v>
      </c>
      <c r="O20" s="48">
        <v>26</v>
      </c>
      <c r="P20" s="59">
        <f t="shared" si="0"/>
        <v>11</v>
      </c>
      <c r="Q20" s="19">
        <f t="shared" si="1"/>
        <v>134</v>
      </c>
      <c r="R20" s="19">
        <f t="shared" si="2"/>
        <v>94</v>
      </c>
    </row>
    <row r="21" spans="1:18" ht="13.5" customHeight="1">
      <c r="A21" s="29">
        <f t="shared" si="3"/>
        <v>18</v>
      </c>
      <c r="B21" s="97" t="s">
        <v>15</v>
      </c>
      <c r="C21" s="78">
        <v>1994</v>
      </c>
      <c r="D21" s="79">
        <v>23</v>
      </c>
      <c r="E21" s="48">
        <v>23</v>
      </c>
      <c r="F21" s="79">
        <v>18</v>
      </c>
      <c r="G21" s="48">
        <v>18</v>
      </c>
      <c r="H21" s="79">
        <v>19</v>
      </c>
      <c r="I21" s="48">
        <v>19</v>
      </c>
      <c r="J21" s="79">
        <v>15</v>
      </c>
      <c r="K21" s="48">
        <v>15</v>
      </c>
      <c r="L21" s="79">
        <v>20</v>
      </c>
      <c r="M21" s="48">
        <v>20</v>
      </c>
      <c r="N21" s="79">
        <v>40</v>
      </c>
      <c r="O21" s="48">
        <v>40</v>
      </c>
      <c r="P21" s="59">
        <f t="shared" si="0"/>
        <v>15</v>
      </c>
      <c r="Q21" s="19">
        <f t="shared" si="1"/>
        <v>135</v>
      </c>
      <c r="R21" s="19">
        <f t="shared" si="2"/>
        <v>95</v>
      </c>
    </row>
    <row r="22" spans="1:18" ht="13.5" customHeight="1">
      <c r="A22" s="29">
        <f t="shared" si="3"/>
        <v>19</v>
      </c>
      <c r="B22" s="77" t="s">
        <v>14</v>
      </c>
      <c r="C22" s="78">
        <v>1995</v>
      </c>
      <c r="D22" s="79">
        <v>15</v>
      </c>
      <c r="E22" s="48">
        <v>15</v>
      </c>
      <c r="F22" s="79">
        <v>10</v>
      </c>
      <c r="G22" s="48">
        <v>10</v>
      </c>
      <c r="H22" s="79">
        <v>26</v>
      </c>
      <c r="I22" s="48">
        <v>26</v>
      </c>
      <c r="J22" s="79">
        <v>24</v>
      </c>
      <c r="K22" s="48">
        <v>24</v>
      </c>
      <c r="L22" s="79">
        <v>25</v>
      </c>
      <c r="M22" s="48">
        <v>25</v>
      </c>
      <c r="N22" s="79">
        <v>31</v>
      </c>
      <c r="O22" s="48">
        <v>31</v>
      </c>
      <c r="P22" s="59">
        <f t="shared" si="0"/>
        <v>10</v>
      </c>
      <c r="Q22" s="19">
        <f t="shared" si="1"/>
        <v>131</v>
      </c>
      <c r="R22" s="19">
        <f t="shared" si="2"/>
        <v>100</v>
      </c>
    </row>
    <row r="23" spans="1:18" ht="13.5" customHeight="1">
      <c r="A23" s="29">
        <f t="shared" si="3"/>
        <v>20</v>
      </c>
      <c r="B23" s="77" t="s">
        <v>56</v>
      </c>
      <c r="C23" s="78">
        <v>1998</v>
      </c>
      <c r="D23" s="79">
        <v>26</v>
      </c>
      <c r="E23" s="76">
        <v>26</v>
      </c>
      <c r="F23" s="79">
        <v>14</v>
      </c>
      <c r="G23" s="23">
        <v>14</v>
      </c>
      <c r="H23" s="79">
        <v>28</v>
      </c>
      <c r="I23" s="76">
        <v>28</v>
      </c>
      <c r="J23" s="79">
        <v>18</v>
      </c>
      <c r="K23" s="48">
        <v>18</v>
      </c>
      <c r="L23" s="79">
        <v>19</v>
      </c>
      <c r="M23" s="48">
        <v>19</v>
      </c>
      <c r="N23" s="79">
        <v>23</v>
      </c>
      <c r="O23" s="48">
        <v>23</v>
      </c>
      <c r="P23" s="59">
        <f t="shared" si="0"/>
        <v>14</v>
      </c>
      <c r="Q23" s="19">
        <f t="shared" si="1"/>
        <v>128</v>
      </c>
      <c r="R23" s="19">
        <f t="shared" si="2"/>
        <v>100</v>
      </c>
    </row>
    <row r="24" spans="1:18" ht="13.5" customHeight="1">
      <c r="A24" s="29">
        <f t="shared" si="3"/>
        <v>21</v>
      </c>
      <c r="B24" s="77" t="s">
        <v>55</v>
      </c>
      <c r="C24" s="78">
        <v>1995</v>
      </c>
      <c r="D24" s="14">
        <v>32</v>
      </c>
      <c r="E24" s="48">
        <v>32</v>
      </c>
      <c r="F24" s="79">
        <v>29</v>
      </c>
      <c r="G24" s="23">
        <v>29</v>
      </c>
      <c r="H24" s="79">
        <v>13</v>
      </c>
      <c r="I24" s="48">
        <v>13</v>
      </c>
      <c r="J24" s="79">
        <v>22</v>
      </c>
      <c r="K24" s="48">
        <v>22</v>
      </c>
      <c r="L24" s="79">
        <v>15</v>
      </c>
      <c r="M24" s="48">
        <v>15</v>
      </c>
      <c r="N24" s="79">
        <v>22</v>
      </c>
      <c r="O24" s="48">
        <v>22</v>
      </c>
      <c r="P24" s="59">
        <f t="shared" si="0"/>
        <v>13</v>
      </c>
      <c r="Q24" s="19">
        <f t="shared" si="1"/>
        <v>133</v>
      </c>
      <c r="R24" s="19">
        <f t="shared" si="2"/>
        <v>101</v>
      </c>
    </row>
    <row r="25" spans="1:18" ht="13.5" customHeight="1">
      <c r="A25" s="29">
        <f t="shared" si="3"/>
        <v>22</v>
      </c>
      <c r="B25" s="77" t="s">
        <v>62</v>
      </c>
      <c r="C25" s="78">
        <v>1999</v>
      </c>
      <c r="D25" s="79">
        <v>20</v>
      </c>
      <c r="E25" s="48">
        <v>20</v>
      </c>
      <c r="F25" s="79">
        <v>21</v>
      </c>
      <c r="G25" s="48">
        <v>21</v>
      </c>
      <c r="H25" s="79">
        <v>21</v>
      </c>
      <c r="I25" s="48">
        <v>21</v>
      </c>
      <c r="J25" s="79">
        <v>23</v>
      </c>
      <c r="K25" s="48">
        <v>23</v>
      </c>
      <c r="L25" s="79">
        <v>27</v>
      </c>
      <c r="M25" s="48">
        <v>27</v>
      </c>
      <c r="N25" s="79">
        <v>16</v>
      </c>
      <c r="O25" s="48">
        <v>16</v>
      </c>
      <c r="P25" s="59">
        <f t="shared" si="0"/>
        <v>16</v>
      </c>
      <c r="Q25" s="19">
        <f t="shared" si="1"/>
        <v>128</v>
      </c>
      <c r="R25" s="19">
        <f t="shared" si="2"/>
        <v>101</v>
      </c>
    </row>
    <row r="26" spans="1:18" ht="13.5" customHeight="1">
      <c r="A26" s="29">
        <f t="shared" si="3"/>
        <v>23</v>
      </c>
      <c r="B26" s="77" t="s">
        <v>164</v>
      </c>
      <c r="C26" s="78">
        <v>2000</v>
      </c>
      <c r="D26" s="79">
        <v>13</v>
      </c>
      <c r="E26" s="76">
        <v>13</v>
      </c>
      <c r="F26" s="79">
        <v>34</v>
      </c>
      <c r="G26" s="48">
        <v>34</v>
      </c>
      <c r="H26" s="79">
        <v>30</v>
      </c>
      <c r="I26" s="76">
        <v>30</v>
      </c>
      <c r="J26" s="79">
        <v>32</v>
      </c>
      <c r="K26" s="48">
        <v>32</v>
      </c>
      <c r="L26" s="79">
        <v>18</v>
      </c>
      <c r="M26" s="48">
        <v>18</v>
      </c>
      <c r="N26" s="79">
        <v>12</v>
      </c>
      <c r="O26" s="48">
        <v>12</v>
      </c>
      <c r="P26" s="59">
        <f t="shared" si="0"/>
        <v>12</v>
      </c>
      <c r="Q26" s="19">
        <f t="shared" si="1"/>
        <v>139</v>
      </c>
      <c r="R26" s="19">
        <f t="shared" si="2"/>
        <v>105</v>
      </c>
    </row>
    <row r="27" spans="1:18" ht="13.5" customHeight="1">
      <c r="A27" s="29">
        <f t="shared" si="3"/>
        <v>24</v>
      </c>
      <c r="B27" s="77" t="s">
        <v>28</v>
      </c>
      <c r="C27" s="78">
        <v>1997</v>
      </c>
      <c r="D27" s="79">
        <v>30</v>
      </c>
      <c r="E27" s="48">
        <v>30</v>
      </c>
      <c r="F27" s="79">
        <v>26</v>
      </c>
      <c r="G27" s="23">
        <v>26</v>
      </c>
      <c r="H27" s="79">
        <v>32</v>
      </c>
      <c r="I27" s="48">
        <v>32</v>
      </c>
      <c r="J27" s="79">
        <v>12</v>
      </c>
      <c r="K27" s="48">
        <v>12</v>
      </c>
      <c r="L27" s="79">
        <v>22</v>
      </c>
      <c r="M27" s="48">
        <v>22</v>
      </c>
      <c r="N27" s="79">
        <v>17</v>
      </c>
      <c r="O27" s="48">
        <v>17</v>
      </c>
      <c r="P27" s="59">
        <f t="shared" si="0"/>
        <v>12</v>
      </c>
      <c r="Q27" s="19">
        <f t="shared" si="1"/>
        <v>139</v>
      </c>
      <c r="R27" s="19">
        <f t="shared" si="2"/>
        <v>107</v>
      </c>
    </row>
    <row r="28" spans="1:18" ht="13.5" customHeight="1">
      <c r="A28" s="29">
        <f t="shared" si="3"/>
        <v>25</v>
      </c>
      <c r="B28" s="77" t="s">
        <v>277</v>
      </c>
      <c r="C28" s="78">
        <v>1983</v>
      </c>
      <c r="D28" s="44" t="s">
        <v>230</v>
      </c>
      <c r="E28" s="112">
        <v>41</v>
      </c>
      <c r="F28" s="44" t="s">
        <v>230</v>
      </c>
      <c r="G28" s="112">
        <v>41</v>
      </c>
      <c r="H28" s="44" t="s">
        <v>230</v>
      </c>
      <c r="I28" s="112">
        <v>41</v>
      </c>
      <c r="J28" s="14">
        <v>9</v>
      </c>
      <c r="K28" s="36">
        <v>9</v>
      </c>
      <c r="L28" s="14">
        <v>13</v>
      </c>
      <c r="M28" s="36">
        <v>13</v>
      </c>
      <c r="N28" s="14">
        <v>7</v>
      </c>
      <c r="O28" s="36">
        <v>7</v>
      </c>
      <c r="P28" s="59">
        <f t="shared" si="0"/>
        <v>7</v>
      </c>
      <c r="Q28" s="19">
        <f t="shared" si="1"/>
        <v>152</v>
      </c>
      <c r="R28" s="19">
        <f t="shared" si="2"/>
        <v>111</v>
      </c>
    </row>
    <row r="29" spans="1:18" ht="13.5" customHeight="1">
      <c r="A29" s="29">
        <f t="shared" si="3"/>
        <v>26</v>
      </c>
      <c r="B29" s="77" t="s">
        <v>97</v>
      </c>
      <c r="C29" s="78">
        <v>1991</v>
      </c>
      <c r="D29" s="79">
        <v>17</v>
      </c>
      <c r="E29" s="76">
        <v>17</v>
      </c>
      <c r="F29" s="79">
        <v>27</v>
      </c>
      <c r="G29" s="48">
        <v>27</v>
      </c>
      <c r="H29" s="79">
        <v>23</v>
      </c>
      <c r="I29" s="76">
        <v>23</v>
      </c>
      <c r="J29" s="79">
        <v>63</v>
      </c>
      <c r="K29" s="36">
        <v>41</v>
      </c>
      <c r="L29" s="79">
        <v>24</v>
      </c>
      <c r="M29" s="48">
        <v>24</v>
      </c>
      <c r="N29" s="79">
        <v>21</v>
      </c>
      <c r="O29" s="48">
        <v>21</v>
      </c>
      <c r="P29" s="59">
        <f t="shared" si="0"/>
        <v>17</v>
      </c>
      <c r="Q29" s="19">
        <f t="shared" si="1"/>
        <v>153</v>
      </c>
      <c r="R29" s="19">
        <f t="shared" si="2"/>
        <v>112</v>
      </c>
    </row>
    <row r="30" spans="1:18" ht="13.5" customHeight="1">
      <c r="A30" s="29">
        <f t="shared" si="3"/>
        <v>27</v>
      </c>
      <c r="B30" s="77" t="s">
        <v>48</v>
      </c>
      <c r="C30" s="78">
        <v>1998</v>
      </c>
      <c r="D30" s="79">
        <v>29</v>
      </c>
      <c r="E30" s="48">
        <v>29</v>
      </c>
      <c r="F30" s="79">
        <v>33</v>
      </c>
      <c r="G30" s="48">
        <v>33</v>
      </c>
      <c r="H30" s="79">
        <v>24</v>
      </c>
      <c r="I30" s="48">
        <v>24</v>
      </c>
      <c r="J30" s="79">
        <v>13</v>
      </c>
      <c r="K30" s="48">
        <v>13</v>
      </c>
      <c r="L30" s="79">
        <v>32</v>
      </c>
      <c r="M30" s="48">
        <v>32</v>
      </c>
      <c r="N30" s="79">
        <v>18</v>
      </c>
      <c r="O30" s="48">
        <v>18</v>
      </c>
      <c r="P30" s="59">
        <f t="shared" si="0"/>
        <v>13</v>
      </c>
      <c r="Q30" s="19">
        <f t="shared" si="1"/>
        <v>149</v>
      </c>
      <c r="R30" s="19">
        <f t="shared" si="2"/>
        <v>116</v>
      </c>
    </row>
    <row r="31" spans="1:18" ht="13.5" customHeight="1">
      <c r="A31" s="29">
        <f t="shared" si="3"/>
        <v>28</v>
      </c>
      <c r="B31" s="77" t="s">
        <v>42</v>
      </c>
      <c r="C31" s="78">
        <v>1982</v>
      </c>
      <c r="D31" s="79">
        <v>22</v>
      </c>
      <c r="E31" s="48">
        <v>22</v>
      </c>
      <c r="F31" s="79">
        <v>51</v>
      </c>
      <c r="G31" s="23">
        <v>41</v>
      </c>
      <c r="H31" s="79">
        <v>16</v>
      </c>
      <c r="I31" s="48">
        <v>16</v>
      </c>
      <c r="J31" s="79">
        <v>28</v>
      </c>
      <c r="K31" s="48">
        <v>28</v>
      </c>
      <c r="L31" s="79">
        <v>31</v>
      </c>
      <c r="M31" s="48">
        <v>31</v>
      </c>
      <c r="N31" s="79">
        <v>19</v>
      </c>
      <c r="O31" s="48">
        <v>19</v>
      </c>
      <c r="P31" s="59">
        <f t="shared" si="0"/>
        <v>16</v>
      </c>
      <c r="Q31" s="19">
        <f t="shared" si="1"/>
        <v>157</v>
      </c>
      <c r="R31" s="19">
        <f t="shared" si="2"/>
        <v>116</v>
      </c>
    </row>
    <row r="32" spans="1:18" ht="13.5" customHeight="1">
      <c r="A32" s="29">
        <f t="shared" si="3"/>
        <v>29</v>
      </c>
      <c r="B32" s="77" t="s">
        <v>90</v>
      </c>
      <c r="C32" s="78">
        <v>1973</v>
      </c>
      <c r="D32" s="79">
        <v>25</v>
      </c>
      <c r="E32" s="76">
        <v>25</v>
      </c>
      <c r="F32" s="79">
        <v>20</v>
      </c>
      <c r="G32" s="23">
        <v>20</v>
      </c>
      <c r="H32" s="79">
        <v>12</v>
      </c>
      <c r="I32" s="76">
        <v>12</v>
      </c>
      <c r="J32" s="79">
        <v>26</v>
      </c>
      <c r="K32" s="48">
        <v>26</v>
      </c>
      <c r="L32" s="79">
        <v>60</v>
      </c>
      <c r="M32" s="48">
        <v>41</v>
      </c>
      <c r="N32" s="79">
        <v>34</v>
      </c>
      <c r="O32" s="48">
        <v>34</v>
      </c>
      <c r="P32" s="59">
        <f t="shared" si="0"/>
        <v>12</v>
      </c>
      <c r="Q32" s="19">
        <f t="shared" si="1"/>
        <v>158</v>
      </c>
      <c r="R32" s="19">
        <f t="shared" si="2"/>
        <v>117</v>
      </c>
    </row>
    <row r="33" spans="1:18" ht="13.5" customHeight="1">
      <c r="A33" s="29">
        <f t="shared" si="3"/>
        <v>30</v>
      </c>
      <c r="B33" s="77" t="s">
        <v>278</v>
      </c>
      <c r="C33" s="78">
        <v>1976</v>
      </c>
      <c r="D33" s="44" t="s">
        <v>230</v>
      </c>
      <c r="E33" s="112">
        <v>41</v>
      </c>
      <c r="F33" s="44" t="s">
        <v>230</v>
      </c>
      <c r="G33" s="112">
        <v>41</v>
      </c>
      <c r="H33" s="44" t="s">
        <v>230</v>
      </c>
      <c r="I33" s="118">
        <v>41</v>
      </c>
      <c r="J33" s="14">
        <v>10</v>
      </c>
      <c r="K33" s="36">
        <v>10</v>
      </c>
      <c r="L33" s="14">
        <v>6</v>
      </c>
      <c r="M33" s="36">
        <v>6</v>
      </c>
      <c r="N33" s="14">
        <v>20</v>
      </c>
      <c r="O33" s="36">
        <v>20</v>
      </c>
      <c r="P33" s="59">
        <f t="shared" si="0"/>
        <v>6</v>
      </c>
      <c r="Q33" s="19">
        <f t="shared" si="1"/>
        <v>159</v>
      </c>
      <c r="R33" s="19">
        <f t="shared" si="2"/>
        <v>118</v>
      </c>
    </row>
    <row r="34" spans="1:18" ht="13.5" customHeight="1">
      <c r="A34" s="29">
        <f t="shared" si="3"/>
        <v>31</v>
      </c>
      <c r="B34" s="77" t="s">
        <v>98</v>
      </c>
      <c r="C34" s="78">
        <v>1985</v>
      </c>
      <c r="D34" s="79">
        <v>11</v>
      </c>
      <c r="E34" s="48">
        <v>11</v>
      </c>
      <c r="F34" s="79">
        <v>9</v>
      </c>
      <c r="G34" s="48">
        <v>9</v>
      </c>
      <c r="H34" s="79">
        <v>22</v>
      </c>
      <c r="I34" s="48">
        <v>22</v>
      </c>
      <c r="J34" s="44" t="s">
        <v>230</v>
      </c>
      <c r="K34" s="112">
        <v>41</v>
      </c>
      <c r="L34" s="44" t="s">
        <v>230</v>
      </c>
      <c r="M34" s="112">
        <v>41</v>
      </c>
      <c r="N34" s="44" t="s">
        <v>230</v>
      </c>
      <c r="O34" s="112">
        <v>41</v>
      </c>
      <c r="P34" s="59">
        <f t="shared" si="0"/>
        <v>9</v>
      </c>
      <c r="Q34" s="19">
        <f t="shared" si="1"/>
        <v>165</v>
      </c>
      <c r="R34" s="19">
        <f t="shared" si="2"/>
        <v>124</v>
      </c>
    </row>
    <row r="35" spans="1:18" ht="13.5" customHeight="1">
      <c r="A35" s="29">
        <f t="shared" si="3"/>
        <v>32</v>
      </c>
      <c r="B35" s="77" t="s">
        <v>13</v>
      </c>
      <c r="C35" s="78">
        <v>1995</v>
      </c>
      <c r="D35" s="79">
        <v>16</v>
      </c>
      <c r="E35" s="76">
        <v>16</v>
      </c>
      <c r="F35" s="79">
        <v>15</v>
      </c>
      <c r="G35" s="48">
        <v>15</v>
      </c>
      <c r="H35" s="79">
        <v>15</v>
      </c>
      <c r="I35" s="48">
        <v>15</v>
      </c>
      <c r="J35" s="44" t="s">
        <v>230</v>
      </c>
      <c r="K35" s="112">
        <v>41</v>
      </c>
      <c r="L35" s="44" t="s">
        <v>230</v>
      </c>
      <c r="M35" s="112">
        <v>41</v>
      </c>
      <c r="N35" s="44" t="s">
        <v>230</v>
      </c>
      <c r="O35" s="112">
        <v>41</v>
      </c>
      <c r="P35" s="59">
        <f t="shared" si="0"/>
        <v>15</v>
      </c>
      <c r="Q35" s="19">
        <f t="shared" si="1"/>
        <v>169</v>
      </c>
      <c r="R35" s="19">
        <f t="shared" si="2"/>
        <v>128</v>
      </c>
    </row>
    <row r="36" spans="1:18" ht="13.5" customHeight="1">
      <c r="A36" s="29">
        <f t="shared" si="3"/>
        <v>33</v>
      </c>
      <c r="B36" s="77" t="s">
        <v>45</v>
      </c>
      <c r="C36" s="78">
        <v>1986</v>
      </c>
      <c r="D36" s="79">
        <v>34</v>
      </c>
      <c r="E36" s="48">
        <v>34</v>
      </c>
      <c r="F36" s="79">
        <v>50</v>
      </c>
      <c r="G36" s="23">
        <v>41</v>
      </c>
      <c r="H36" s="79">
        <v>38</v>
      </c>
      <c r="I36" s="76">
        <v>38</v>
      </c>
      <c r="J36" s="79">
        <v>25</v>
      </c>
      <c r="K36" s="48">
        <v>25</v>
      </c>
      <c r="L36" s="79">
        <v>26</v>
      </c>
      <c r="M36" s="48">
        <v>26</v>
      </c>
      <c r="N36" s="14">
        <v>27</v>
      </c>
      <c r="O36" s="23">
        <v>27</v>
      </c>
      <c r="P36" s="59">
        <f aca="true" t="shared" si="4" ref="P36:P67">MIN(E36,G36,I36,K36,M36,O36)</f>
        <v>25</v>
      </c>
      <c r="Q36" s="19">
        <f aca="true" t="shared" si="5" ref="Q36:Q67">SUM(E36,G36,I36,K36,M36,O36)</f>
        <v>191</v>
      </c>
      <c r="R36" s="19">
        <f aca="true" t="shared" si="6" ref="R36:R67">Q36-MAX(E36,G36,I36,K36,M36,O36)</f>
        <v>150</v>
      </c>
    </row>
    <row r="37" spans="1:18" ht="13.5" customHeight="1">
      <c r="A37" s="29">
        <f t="shared" si="3"/>
        <v>34</v>
      </c>
      <c r="B37" s="77" t="s">
        <v>106</v>
      </c>
      <c r="C37" s="78">
        <v>1998</v>
      </c>
      <c r="D37" s="14">
        <v>49</v>
      </c>
      <c r="E37" s="48">
        <v>41</v>
      </c>
      <c r="F37" s="79">
        <v>36</v>
      </c>
      <c r="G37" s="48">
        <v>36</v>
      </c>
      <c r="H37" s="79">
        <v>20</v>
      </c>
      <c r="I37" s="48">
        <v>20</v>
      </c>
      <c r="J37" s="75">
        <v>43</v>
      </c>
      <c r="K37" s="48">
        <v>41</v>
      </c>
      <c r="L37" s="75">
        <v>28</v>
      </c>
      <c r="M37" s="48">
        <v>28</v>
      </c>
      <c r="N37" s="79">
        <v>28</v>
      </c>
      <c r="O37" s="48">
        <v>28</v>
      </c>
      <c r="P37" s="59">
        <f t="shared" si="4"/>
        <v>20</v>
      </c>
      <c r="Q37" s="19">
        <f t="shared" si="5"/>
        <v>194</v>
      </c>
      <c r="R37" s="19">
        <f t="shared" si="6"/>
        <v>153</v>
      </c>
    </row>
    <row r="38" spans="1:18" ht="13.5" customHeight="1">
      <c r="A38" s="29">
        <f t="shared" si="3"/>
        <v>35</v>
      </c>
      <c r="B38" s="77" t="s">
        <v>167</v>
      </c>
      <c r="C38" s="78">
        <v>1976</v>
      </c>
      <c r="D38" s="79">
        <v>28</v>
      </c>
      <c r="E38" s="76">
        <v>28</v>
      </c>
      <c r="F38" s="79">
        <v>22</v>
      </c>
      <c r="G38" s="48">
        <v>22</v>
      </c>
      <c r="H38" s="79">
        <v>27</v>
      </c>
      <c r="I38" s="48">
        <v>27</v>
      </c>
      <c r="J38" s="44" t="s">
        <v>230</v>
      </c>
      <c r="K38" s="112">
        <v>41</v>
      </c>
      <c r="L38" s="44" t="s">
        <v>230</v>
      </c>
      <c r="M38" s="112">
        <v>41</v>
      </c>
      <c r="N38" s="44" t="s">
        <v>230</v>
      </c>
      <c r="O38" s="112">
        <v>41</v>
      </c>
      <c r="P38" s="59">
        <f t="shared" si="4"/>
        <v>22</v>
      </c>
      <c r="Q38" s="19">
        <f t="shared" si="5"/>
        <v>200</v>
      </c>
      <c r="R38" s="19">
        <f t="shared" si="6"/>
        <v>159</v>
      </c>
    </row>
    <row r="39" spans="1:18" ht="13.5" customHeight="1">
      <c r="A39" s="29">
        <f t="shared" si="3"/>
        <v>36</v>
      </c>
      <c r="B39" s="77" t="s">
        <v>109</v>
      </c>
      <c r="C39" s="78">
        <v>1999</v>
      </c>
      <c r="D39" s="14">
        <v>37</v>
      </c>
      <c r="E39" s="48">
        <v>37</v>
      </c>
      <c r="F39" s="79">
        <v>32</v>
      </c>
      <c r="G39" s="23">
        <v>32</v>
      </c>
      <c r="H39" s="79">
        <v>35</v>
      </c>
      <c r="I39" s="76">
        <v>35</v>
      </c>
      <c r="J39" s="79">
        <v>31</v>
      </c>
      <c r="K39" s="48">
        <v>31</v>
      </c>
      <c r="L39" s="79">
        <v>35</v>
      </c>
      <c r="M39" s="48">
        <v>35</v>
      </c>
      <c r="N39" s="79">
        <v>29</v>
      </c>
      <c r="O39" s="48">
        <v>29</v>
      </c>
      <c r="P39" s="59">
        <f t="shared" si="4"/>
        <v>29</v>
      </c>
      <c r="Q39" s="19">
        <f t="shared" si="5"/>
        <v>199</v>
      </c>
      <c r="R39" s="19">
        <f t="shared" si="6"/>
        <v>162</v>
      </c>
    </row>
    <row r="40" spans="1:18" ht="13.5" customHeight="1">
      <c r="A40" s="29">
        <f t="shared" si="3"/>
        <v>37</v>
      </c>
      <c r="B40" s="77" t="s">
        <v>53</v>
      </c>
      <c r="C40" s="78">
        <v>1997</v>
      </c>
      <c r="D40" s="79">
        <v>35</v>
      </c>
      <c r="E40" s="48">
        <v>35</v>
      </c>
      <c r="F40" s="79">
        <v>49</v>
      </c>
      <c r="G40" s="23">
        <v>41</v>
      </c>
      <c r="H40" s="79">
        <v>34</v>
      </c>
      <c r="I40" s="48">
        <v>34</v>
      </c>
      <c r="J40" s="79">
        <v>21</v>
      </c>
      <c r="K40" s="48">
        <v>21</v>
      </c>
      <c r="L40" s="79">
        <v>59</v>
      </c>
      <c r="M40" s="48">
        <v>41</v>
      </c>
      <c r="N40" s="79">
        <v>33</v>
      </c>
      <c r="O40" s="48">
        <v>33</v>
      </c>
      <c r="P40" s="59">
        <f t="shared" si="4"/>
        <v>21</v>
      </c>
      <c r="Q40" s="19">
        <f t="shared" si="5"/>
        <v>205</v>
      </c>
      <c r="R40" s="19">
        <f t="shared" si="6"/>
        <v>164</v>
      </c>
    </row>
    <row r="41" spans="1:18" ht="13.5" customHeight="1">
      <c r="A41" s="29">
        <f t="shared" si="3"/>
        <v>38</v>
      </c>
      <c r="B41" s="77" t="s">
        <v>44</v>
      </c>
      <c r="C41" s="78">
        <v>1978</v>
      </c>
      <c r="D41" s="79">
        <v>33</v>
      </c>
      <c r="E41" s="76">
        <v>33</v>
      </c>
      <c r="F41" s="79">
        <v>28</v>
      </c>
      <c r="G41" s="48">
        <v>28</v>
      </c>
      <c r="H41" s="79">
        <v>25</v>
      </c>
      <c r="I41" s="48">
        <v>25</v>
      </c>
      <c r="J41" s="79">
        <v>38</v>
      </c>
      <c r="K41" s="36">
        <v>38</v>
      </c>
      <c r="L41" s="79">
        <v>41</v>
      </c>
      <c r="M41" s="48">
        <v>41</v>
      </c>
      <c r="N41" s="44" t="s">
        <v>230</v>
      </c>
      <c r="O41" s="112">
        <v>41</v>
      </c>
      <c r="P41" s="59">
        <f t="shared" si="4"/>
        <v>25</v>
      </c>
      <c r="Q41" s="19">
        <f t="shared" si="5"/>
        <v>206</v>
      </c>
      <c r="R41" s="19">
        <f t="shared" si="6"/>
        <v>165</v>
      </c>
    </row>
    <row r="42" spans="1:18" ht="13.5" customHeight="1">
      <c r="A42" s="29">
        <f t="shared" si="3"/>
        <v>39</v>
      </c>
      <c r="B42" s="77" t="s">
        <v>279</v>
      </c>
      <c r="C42" s="78">
        <v>1995</v>
      </c>
      <c r="D42" s="44" t="s">
        <v>230</v>
      </c>
      <c r="E42" s="112">
        <v>41</v>
      </c>
      <c r="F42" s="44" t="s">
        <v>230</v>
      </c>
      <c r="G42" s="112">
        <v>41</v>
      </c>
      <c r="H42" s="44" t="s">
        <v>230</v>
      </c>
      <c r="I42" s="118">
        <v>41</v>
      </c>
      <c r="J42" s="14">
        <v>19</v>
      </c>
      <c r="K42" s="36">
        <v>19</v>
      </c>
      <c r="L42" s="14">
        <v>30</v>
      </c>
      <c r="M42" s="36">
        <v>30</v>
      </c>
      <c r="N42" s="14">
        <v>36</v>
      </c>
      <c r="O42" s="36">
        <v>36</v>
      </c>
      <c r="P42" s="59">
        <f t="shared" si="4"/>
        <v>19</v>
      </c>
      <c r="Q42" s="19">
        <f t="shared" si="5"/>
        <v>208</v>
      </c>
      <c r="R42" s="19">
        <f t="shared" si="6"/>
        <v>167</v>
      </c>
    </row>
    <row r="43" spans="1:18" ht="13.5" customHeight="1">
      <c r="A43" s="29">
        <f t="shared" si="3"/>
        <v>40</v>
      </c>
      <c r="B43" s="77" t="s">
        <v>43</v>
      </c>
      <c r="C43" s="78">
        <v>1986</v>
      </c>
      <c r="D43" s="79">
        <v>31</v>
      </c>
      <c r="E43" s="48">
        <v>31</v>
      </c>
      <c r="F43" s="79">
        <v>23</v>
      </c>
      <c r="G43" s="23">
        <v>23</v>
      </c>
      <c r="H43" s="79">
        <v>31</v>
      </c>
      <c r="I43" s="48">
        <v>31</v>
      </c>
      <c r="J43" s="44" t="s">
        <v>230</v>
      </c>
      <c r="K43" s="112">
        <v>41</v>
      </c>
      <c r="L43" s="44" t="s">
        <v>230</v>
      </c>
      <c r="M43" s="112">
        <v>41</v>
      </c>
      <c r="N43" s="44" t="s">
        <v>230</v>
      </c>
      <c r="O43" s="112">
        <v>41</v>
      </c>
      <c r="P43" s="59">
        <f t="shared" si="4"/>
        <v>23</v>
      </c>
      <c r="Q43" s="19">
        <f t="shared" si="5"/>
        <v>208</v>
      </c>
      <c r="R43" s="19">
        <f t="shared" si="6"/>
        <v>167</v>
      </c>
    </row>
    <row r="44" spans="1:18" ht="13.5" customHeight="1">
      <c r="A44" s="29">
        <f t="shared" si="3"/>
        <v>41</v>
      </c>
      <c r="B44" s="77" t="s">
        <v>126</v>
      </c>
      <c r="C44" s="78">
        <v>1997</v>
      </c>
      <c r="D44" s="14">
        <v>27</v>
      </c>
      <c r="E44" s="76">
        <v>27</v>
      </c>
      <c r="F44" s="79">
        <v>31</v>
      </c>
      <c r="G44" s="48">
        <v>31</v>
      </c>
      <c r="H44" s="44" t="s">
        <v>64</v>
      </c>
      <c r="I44" s="98">
        <v>41</v>
      </c>
      <c r="J44" s="79">
        <v>33</v>
      </c>
      <c r="K44" s="48">
        <v>33</v>
      </c>
      <c r="L44" s="44" t="s">
        <v>64</v>
      </c>
      <c r="M44" s="112">
        <v>41</v>
      </c>
      <c r="N44" s="79">
        <v>39</v>
      </c>
      <c r="O44" s="48">
        <v>39</v>
      </c>
      <c r="P44" s="59">
        <f t="shared" si="4"/>
        <v>27</v>
      </c>
      <c r="Q44" s="19">
        <f t="shared" si="5"/>
        <v>212</v>
      </c>
      <c r="R44" s="19">
        <f t="shared" si="6"/>
        <v>171</v>
      </c>
    </row>
    <row r="45" spans="1:18" ht="13.5" customHeight="1">
      <c r="A45" s="29">
        <f t="shared" si="3"/>
        <v>42</v>
      </c>
      <c r="B45" s="77" t="s">
        <v>280</v>
      </c>
      <c r="C45" s="78">
        <v>1967</v>
      </c>
      <c r="D45" s="44" t="s">
        <v>230</v>
      </c>
      <c r="E45" s="118">
        <v>41</v>
      </c>
      <c r="F45" s="44" t="s">
        <v>230</v>
      </c>
      <c r="G45" s="112">
        <v>41</v>
      </c>
      <c r="H45" s="44" t="s">
        <v>230</v>
      </c>
      <c r="I45" s="112">
        <v>41</v>
      </c>
      <c r="J45" s="14">
        <v>29</v>
      </c>
      <c r="K45" s="36">
        <v>29</v>
      </c>
      <c r="L45" s="14">
        <v>29</v>
      </c>
      <c r="M45" s="36">
        <v>29</v>
      </c>
      <c r="N45" s="14">
        <v>32</v>
      </c>
      <c r="O45" s="36">
        <v>32</v>
      </c>
      <c r="P45" s="59">
        <f t="shared" si="4"/>
        <v>29</v>
      </c>
      <c r="Q45" s="19">
        <f t="shared" si="5"/>
        <v>213</v>
      </c>
      <c r="R45" s="19">
        <f t="shared" si="6"/>
        <v>172</v>
      </c>
    </row>
    <row r="46" spans="1:18" ht="13.5" customHeight="1">
      <c r="A46" s="29">
        <f t="shared" si="3"/>
        <v>43</v>
      </c>
      <c r="B46" s="77" t="s">
        <v>166</v>
      </c>
      <c r="C46" s="78">
        <v>1984</v>
      </c>
      <c r="D46" s="79">
        <v>21</v>
      </c>
      <c r="E46" s="76">
        <v>21</v>
      </c>
      <c r="F46" s="79">
        <v>35</v>
      </c>
      <c r="G46" s="23">
        <v>35</v>
      </c>
      <c r="H46" s="79">
        <v>57</v>
      </c>
      <c r="I46" s="48">
        <v>41</v>
      </c>
      <c r="J46" s="44" t="s">
        <v>230</v>
      </c>
      <c r="K46" s="112">
        <v>41</v>
      </c>
      <c r="L46" s="44" t="s">
        <v>230</v>
      </c>
      <c r="M46" s="112">
        <v>41</v>
      </c>
      <c r="N46" s="136">
        <v>100</v>
      </c>
      <c r="O46" s="112">
        <v>41</v>
      </c>
      <c r="P46" s="59">
        <f t="shared" si="4"/>
        <v>21</v>
      </c>
      <c r="Q46" s="19">
        <f t="shared" si="5"/>
        <v>220</v>
      </c>
      <c r="R46" s="19">
        <f t="shared" si="6"/>
        <v>179</v>
      </c>
    </row>
    <row r="47" spans="1:18" ht="13.5" customHeight="1">
      <c r="A47" s="29">
        <f t="shared" si="3"/>
        <v>44</v>
      </c>
      <c r="B47" s="77" t="s">
        <v>281</v>
      </c>
      <c r="C47" s="78">
        <v>1998</v>
      </c>
      <c r="D47" s="44" t="s">
        <v>230</v>
      </c>
      <c r="E47" s="118">
        <v>41</v>
      </c>
      <c r="F47" s="44" t="s">
        <v>230</v>
      </c>
      <c r="G47" s="112">
        <v>41</v>
      </c>
      <c r="H47" s="44" t="s">
        <v>230</v>
      </c>
      <c r="I47" s="112">
        <v>41</v>
      </c>
      <c r="J47" s="14">
        <v>46</v>
      </c>
      <c r="K47" s="36">
        <v>41</v>
      </c>
      <c r="L47" s="14">
        <v>33</v>
      </c>
      <c r="M47" s="36">
        <v>33</v>
      </c>
      <c r="N47" s="14">
        <v>30</v>
      </c>
      <c r="O47" s="36">
        <v>30</v>
      </c>
      <c r="P47" s="59">
        <f t="shared" si="4"/>
        <v>30</v>
      </c>
      <c r="Q47" s="19">
        <f t="shared" si="5"/>
        <v>227</v>
      </c>
      <c r="R47" s="19">
        <f t="shared" si="6"/>
        <v>186</v>
      </c>
    </row>
    <row r="48" spans="1:18" ht="13.5" customHeight="1">
      <c r="A48" s="29">
        <f t="shared" si="3"/>
        <v>45</v>
      </c>
      <c r="B48" s="77" t="s">
        <v>61</v>
      </c>
      <c r="C48" s="78">
        <v>1976</v>
      </c>
      <c r="D48" s="79">
        <v>48</v>
      </c>
      <c r="E48" s="76">
        <v>41</v>
      </c>
      <c r="F48" s="79">
        <v>58</v>
      </c>
      <c r="G48" s="23">
        <v>41</v>
      </c>
      <c r="H48" s="79">
        <v>39</v>
      </c>
      <c r="I48" s="48">
        <v>39</v>
      </c>
      <c r="J48" s="79">
        <v>34</v>
      </c>
      <c r="K48" s="48">
        <v>34</v>
      </c>
      <c r="L48" s="79">
        <v>34</v>
      </c>
      <c r="M48" s="48">
        <v>34</v>
      </c>
      <c r="N48" s="79">
        <v>38</v>
      </c>
      <c r="O48" s="48">
        <v>38</v>
      </c>
      <c r="P48" s="59">
        <f t="shared" si="4"/>
        <v>34</v>
      </c>
      <c r="Q48" s="19">
        <f t="shared" si="5"/>
        <v>227</v>
      </c>
      <c r="R48" s="19">
        <f t="shared" si="6"/>
        <v>186</v>
      </c>
    </row>
    <row r="49" spans="1:18" ht="13.5" customHeight="1">
      <c r="A49" s="29">
        <f t="shared" si="3"/>
        <v>46</v>
      </c>
      <c r="B49" s="77" t="s">
        <v>282</v>
      </c>
      <c r="C49" s="78">
        <v>1973</v>
      </c>
      <c r="D49" s="44" t="s">
        <v>230</v>
      </c>
      <c r="E49" s="118">
        <v>41</v>
      </c>
      <c r="F49" s="44" t="s">
        <v>230</v>
      </c>
      <c r="G49" s="112">
        <v>41</v>
      </c>
      <c r="H49" s="44" t="s">
        <v>230</v>
      </c>
      <c r="I49" s="112">
        <v>41</v>
      </c>
      <c r="J49" s="14">
        <v>35</v>
      </c>
      <c r="K49" s="36">
        <v>35</v>
      </c>
      <c r="L49" s="14">
        <v>38</v>
      </c>
      <c r="M49" s="36">
        <v>38</v>
      </c>
      <c r="N49" s="14">
        <v>35</v>
      </c>
      <c r="O49" s="36">
        <v>35</v>
      </c>
      <c r="P49" s="59">
        <f t="shared" si="4"/>
        <v>35</v>
      </c>
      <c r="Q49" s="19">
        <f t="shared" si="5"/>
        <v>231</v>
      </c>
      <c r="R49" s="19">
        <f t="shared" si="6"/>
        <v>190</v>
      </c>
    </row>
    <row r="50" spans="1:18" ht="13.5" customHeight="1">
      <c r="A50" s="29">
        <f t="shared" si="3"/>
        <v>47</v>
      </c>
      <c r="B50" s="77" t="s">
        <v>171</v>
      </c>
      <c r="C50" s="78">
        <v>2000</v>
      </c>
      <c r="D50" s="14">
        <v>50</v>
      </c>
      <c r="E50" s="76">
        <v>41</v>
      </c>
      <c r="F50" s="79">
        <v>44</v>
      </c>
      <c r="G50" s="23">
        <v>41</v>
      </c>
      <c r="H50" s="79">
        <v>28</v>
      </c>
      <c r="I50" s="48">
        <v>28</v>
      </c>
      <c r="J50" s="79">
        <v>50</v>
      </c>
      <c r="K50" s="36">
        <v>41</v>
      </c>
      <c r="L50" s="79">
        <v>42</v>
      </c>
      <c r="M50" s="48">
        <v>41</v>
      </c>
      <c r="N50" s="136">
        <v>100</v>
      </c>
      <c r="O50" s="112">
        <v>41</v>
      </c>
      <c r="P50" s="59">
        <f t="shared" si="4"/>
        <v>28</v>
      </c>
      <c r="Q50" s="19">
        <f t="shared" si="5"/>
        <v>233</v>
      </c>
      <c r="R50" s="19">
        <f t="shared" si="6"/>
        <v>192</v>
      </c>
    </row>
    <row r="51" spans="1:18" ht="13.5" customHeight="1">
      <c r="A51" s="29">
        <f t="shared" si="3"/>
        <v>48</v>
      </c>
      <c r="B51" s="77" t="s">
        <v>92</v>
      </c>
      <c r="C51" s="78">
        <v>1998</v>
      </c>
      <c r="D51" s="79">
        <v>43</v>
      </c>
      <c r="E51" s="76">
        <v>41</v>
      </c>
      <c r="F51" s="79">
        <v>30</v>
      </c>
      <c r="G51" s="48">
        <v>30</v>
      </c>
      <c r="H51" s="79">
        <v>42</v>
      </c>
      <c r="I51" s="48">
        <v>41</v>
      </c>
      <c r="J51" s="79">
        <v>40</v>
      </c>
      <c r="K51" s="36">
        <v>40</v>
      </c>
      <c r="L51" s="79">
        <v>47</v>
      </c>
      <c r="M51" s="48">
        <v>41</v>
      </c>
      <c r="N51" s="136">
        <v>100</v>
      </c>
      <c r="O51" s="112">
        <v>41</v>
      </c>
      <c r="P51" s="59">
        <f t="shared" si="4"/>
        <v>30</v>
      </c>
      <c r="Q51" s="19">
        <f t="shared" si="5"/>
        <v>234</v>
      </c>
      <c r="R51" s="19">
        <f t="shared" si="6"/>
        <v>193</v>
      </c>
    </row>
    <row r="52" spans="1:18" ht="13.5" customHeight="1">
      <c r="A52" s="29">
        <f t="shared" si="3"/>
        <v>49</v>
      </c>
      <c r="B52" s="77" t="s">
        <v>283</v>
      </c>
      <c r="C52" s="78">
        <v>1968</v>
      </c>
      <c r="D52" s="44" t="s">
        <v>230</v>
      </c>
      <c r="E52" s="118">
        <v>41</v>
      </c>
      <c r="F52" s="44" t="s">
        <v>230</v>
      </c>
      <c r="G52" s="112">
        <v>41</v>
      </c>
      <c r="H52" s="44" t="s">
        <v>230</v>
      </c>
      <c r="I52" s="112">
        <v>41</v>
      </c>
      <c r="J52" s="14">
        <v>36</v>
      </c>
      <c r="K52" s="36">
        <v>36</v>
      </c>
      <c r="L52" s="14">
        <v>36</v>
      </c>
      <c r="M52" s="36">
        <v>36</v>
      </c>
      <c r="N52" s="136">
        <v>100</v>
      </c>
      <c r="O52" s="112">
        <v>41</v>
      </c>
      <c r="P52" s="59">
        <f t="shared" si="4"/>
        <v>36</v>
      </c>
      <c r="Q52" s="19">
        <f t="shared" si="5"/>
        <v>236</v>
      </c>
      <c r="R52" s="19">
        <f t="shared" si="6"/>
        <v>195</v>
      </c>
    </row>
    <row r="53" spans="1:18" ht="13.5" customHeight="1">
      <c r="A53" s="29">
        <f t="shared" si="3"/>
        <v>50</v>
      </c>
      <c r="B53" s="77" t="s">
        <v>99</v>
      </c>
      <c r="C53" s="78">
        <v>1999</v>
      </c>
      <c r="D53" s="79">
        <v>36</v>
      </c>
      <c r="E53" s="76">
        <v>36</v>
      </c>
      <c r="F53" s="79">
        <v>37</v>
      </c>
      <c r="G53" s="48">
        <v>37</v>
      </c>
      <c r="H53" s="79">
        <v>52</v>
      </c>
      <c r="I53" s="48">
        <v>41</v>
      </c>
      <c r="J53" s="79">
        <v>48</v>
      </c>
      <c r="K53" s="36">
        <v>41</v>
      </c>
      <c r="L53" s="79">
        <v>62</v>
      </c>
      <c r="M53" s="48">
        <v>41</v>
      </c>
      <c r="N53" s="136">
        <v>100</v>
      </c>
      <c r="O53" s="112">
        <v>41</v>
      </c>
      <c r="P53" s="59">
        <f t="shared" si="4"/>
        <v>36</v>
      </c>
      <c r="Q53" s="19">
        <f t="shared" si="5"/>
        <v>237</v>
      </c>
      <c r="R53" s="19">
        <f t="shared" si="6"/>
        <v>196</v>
      </c>
    </row>
    <row r="54" spans="1:18" ht="13.5" customHeight="1">
      <c r="A54" s="29">
        <f t="shared" si="3"/>
        <v>51</v>
      </c>
      <c r="B54" s="77" t="s">
        <v>107</v>
      </c>
      <c r="C54" s="78">
        <v>1997</v>
      </c>
      <c r="D54" s="14">
        <v>42</v>
      </c>
      <c r="E54" s="76">
        <v>41</v>
      </c>
      <c r="F54" s="79">
        <v>39</v>
      </c>
      <c r="G54" s="48">
        <v>39</v>
      </c>
      <c r="H54" s="79">
        <v>36</v>
      </c>
      <c r="I54" s="48">
        <v>36</v>
      </c>
      <c r="J54" s="79">
        <v>42</v>
      </c>
      <c r="K54" s="36">
        <v>41</v>
      </c>
      <c r="L54" s="79">
        <v>46</v>
      </c>
      <c r="M54" s="48">
        <v>41</v>
      </c>
      <c r="N54" s="136">
        <v>100</v>
      </c>
      <c r="O54" s="112">
        <v>41</v>
      </c>
      <c r="P54" s="59">
        <f t="shared" si="4"/>
        <v>36</v>
      </c>
      <c r="Q54" s="19">
        <f t="shared" si="5"/>
        <v>239</v>
      </c>
      <c r="R54" s="19">
        <f t="shared" si="6"/>
        <v>198</v>
      </c>
    </row>
    <row r="55" spans="1:18" ht="13.5" customHeight="1">
      <c r="A55" s="29">
        <f t="shared" si="3"/>
        <v>52</v>
      </c>
      <c r="B55" s="77" t="s">
        <v>169</v>
      </c>
      <c r="C55" s="78">
        <v>2000</v>
      </c>
      <c r="D55" s="79">
        <v>41</v>
      </c>
      <c r="E55" s="76">
        <v>41</v>
      </c>
      <c r="F55" s="79">
        <v>38</v>
      </c>
      <c r="G55" s="23">
        <v>38</v>
      </c>
      <c r="H55" s="79">
        <v>49</v>
      </c>
      <c r="I55" s="48">
        <v>41</v>
      </c>
      <c r="J55" s="79">
        <v>45</v>
      </c>
      <c r="K55" s="36">
        <v>41</v>
      </c>
      <c r="L55" s="79">
        <v>37</v>
      </c>
      <c r="M55" s="48">
        <v>37</v>
      </c>
      <c r="N55" s="136">
        <v>100</v>
      </c>
      <c r="O55" s="112">
        <v>41</v>
      </c>
      <c r="P55" s="59">
        <f t="shared" si="4"/>
        <v>37</v>
      </c>
      <c r="Q55" s="19">
        <f t="shared" si="5"/>
        <v>239</v>
      </c>
      <c r="R55" s="19">
        <f t="shared" si="6"/>
        <v>198</v>
      </c>
    </row>
    <row r="56" spans="1:18" ht="13.5" customHeight="1">
      <c r="A56" s="29">
        <f t="shared" si="3"/>
        <v>53</v>
      </c>
      <c r="B56" s="77" t="s">
        <v>52</v>
      </c>
      <c r="C56" s="78">
        <v>1996</v>
      </c>
      <c r="D56" s="79">
        <v>39</v>
      </c>
      <c r="E56" s="76">
        <v>39</v>
      </c>
      <c r="F56" s="79">
        <v>47</v>
      </c>
      <c r="G56" s="23">
        <v>41</v>
      </c>
      <c r="H56" s="79">
        <v>37</v>
      </c>
      <c r="I56" s="48">
        <v>37</v>
      </c>
      <c r="J56" s="136">
        <v>100</v>
      </c>
      <c r="K56" s="112">
        <v>41</v>
      </c>
      <c r="L56" s="136">
        <v>100</v>
      </c>
      <c r="M56" s="112">
        <v>41</v>
      </c>
      <c r="N56" s="136">
        <v>100</v>
      </c>
      <c r="O56" s="112">
        <v>41</v>
      </c>
      <c r="P56" s="59">
        <f t="shared" si="4"/>
        <v>37</v>
      </c>
      <c r="Q56" s="19">
        <f t="shared" si="5"/>
        <v>240</v>
      </c>
      <c r="R56" s="19">
        <f t="shared" si="6"/>
        <v>199</v>
      </c>
    </row>
    <row r="57" spans="1:18" ht="13.5" customHeight="1">
      <c r="A57" s="29">
        <f t="shared" si="3"/>
        <v>54</v>
      </c>
      <c r="B57" s="77" t="s">
        <v>70</v>
      </c>
      <c r="C57" s="78">
        <v>1984</v>
      </c>
      <c r="D57" s="14">
        <v>38</v>
      </c>
      <c r="E57" s="76">
        <v>38</v>
      </c>
      <c r="F57" s="44" t="s">
        <v>64</v>
      </c>
      <c r="G57" s="98">
        <v>41</v>
      </c>
      <c r="H57" s="44" t="s">
        <v>64</v>
      </c>
      <c r="I57" s="98">
        <v>41</v>
      </c>
      <c r="J57" s="136">
        <v>100</v>
      </c>
      <c r="K57" s="112">
        <v>41</v>
      </c>
      <c r="L57" s="136">
        <v>100</v>
      </c>
      <c r="M57" s="112">
        <v>41</v>
      </c>
      <c r="N57" s="136">
        <v>100</v>
      </c>
      <c r="O57" s="112">
        <v>41</v>
      </c>
      <c r="P57" s="59">
        <f t="shared" si="4"/>
        <v>38</v>
      </c>
      <c r="Q57" s="19">
        <f t="shared" si="5"/>
        <v>243</v>
      </c>
      <c r="R57" s="19">
        <f t="shared" si="6"/>
        <v>202</v>
      </c>
    </row>
    <row r="58" spans="1:18" ht="13.5" customHeight="1">
      <c r="A58" s="29">
        <f t="shared" si="3"/>
        <v>55</v>
      </c>
      <c r="B58" s="77" t="s">
        <v>284</v>
      </c>
      <c r="C58" s="78">
        <v>1998</v>
      </c>
      <c r="D58" s="44" t="s">
        <v>230</v>
      </c>
      <c r="E58" s="118">
        <v>41</v>
      </c>
      <c r="F58" s="44" t="s">
        <v>230</v>
      </c>
      <c r="G58" s="112">
        <v>41</v>
      </c>
      <c r="H58" s="136">
        <v>100</v>
      </c>
      <c r="I58" s="112">
        <v>41</v>
      </c>
      <c r="J58" s="14">
        <v>39</v>
      </c>
      <c r="K58" s="36">
        <v>39</v>
      </c>
      <c r="L58" s="14">
        <v>40</v>
      </c>
      <c r="M58" s="36">
        <v>40</v>
      </c>
      <c r="N58" s="136">
        <v>100</v>
      </c>
      <c r="O58" s="112">
        <v>41</v>
      </c>
      <c r="P58" s="59">
        <f t="shared" si="4"/>
        <v>39</v>
      </c>
      <c r="Q58" s="19">
        <f t="shared" si="5"/>
        <v>243</v>
      </c>
      <c r="R58" s="19">
        <f t="shared" si="6"/>
        <v>202</v>
      </c>
    </row>
    <row r="59" spans="1:18" ht="13.5" customHeight="1">
      <c r="A59" s="29">
        <f t="shared" si="3"/>
        <v>56</v>
      </c>
      <c r="B59" s="77" t="s">
        <v>241</v>
      </c>
      <c r="C59" s="78">
        <v>1998</v>
      </c>
      <c r="D59" s="44" t="s">
        <v>230</v>
      </c>
      <c r="E59" s="118">
        <v>41</v>
      </c>
      <c r="F59" s="44" t="s">
        <v>230</v>
      </c>
      <c r="G59" s="112">
        <v>41</v>
      </c>
      <c r="H59" s="136">
        <v>100</v>
      </c>
      <c r="I59" s="112">
        <v>41</v>
      </c>
      <c r="J59" s="14">
        <v>60</v>
      </c>
      <c r="K59" s="36">
        <v>41</v>
      </c>
      <c r="L59" s="14">
        <v>39</v>
      </c>
      <c r="M59" s="36">
        <v>39</v>
      </c>
      <c r="N59" s="136">
        <v>100</v>
      </c>
      <c r="O59" s="112">
        <v>41</v>
      </c>
      <c r="P59" s="59">
        <f t="shared" si="4"/>
        <v>39</v>
      </c>
      <c r="Q59" s="19">
        <f t="shared" si="5"/>
        <v>244</v>
      </c>
      <c r="R59" s="19">
        <f t="shared" si="6"/>
        <v>203</v>
      </c>
    </row>
    <row r="60" spans="1:18" ht="13.5" customHeight="1">
      <c r="A60" s="29">
        <f t="shared" si="3"/>
        <v>57</v>
      </c>
      <c r="B60" s="77" t="s">
        <v>91</v>
      </c>
      <c r="C60" s="78">
        <v>1962</v>
      </c>
      <c r="D60" s="79">
        <v>47</v>
      </c>
      <c r="E60" s="76">
        <v>41</v>
      </c>
      <c r="F60" s="79">
        <v>40</v>
      </c>
      <c r="G60" s="48">
        <v>40</v>
      </c>
      <c r="H60" s="79">
        <v>41</v>
      </c>
      <c r="I60" s="48">
        <v>41</v>
      </c>
      <c r="J60" s="79">
        <v>53</v>
      </c>
      <c r="K60" s="36">
        <v>41</v>
      </c>
      <c r="L60" s="79">
        <v>49</v>
      </c>
      <c r="M60" s="48">
        <v>41</v>
      </c>
      <c r="N60" s="136">
        <v>100</v>
      </c>
      <c r="O60" s="112">
        <v>41</v>
      </c>
      <c r="P60" s="59">
        <f t="shared" si="4"/>
        <v>40</v>
      </c>
      <c r="Q60" s="19">
        <f t="shared" si="5"/>
        <v>245</v>
      </c>
      <c r="R60" s="19">
        <f t="shared" si="6"/>
        <v>204</v>
      </c>
    </row>
    <row r="61" spans="1:18" ht="13.5" customHeight="1">
      <c r="A61" s="29">
        <f t="shared" si="3"/>
        <v>58</v>
      </c>
      <c r="B61" s="77" t="s">
        <v>94</v>
      </c>
      <c r="C61" s="78">
        <v>1999</v>
      </c>
      <c r="D61" s="79">
        <v>51</v>
      </c>
      <c r="E61" s="76">
        <v>41</v>
      </c>
      <c r="F61" s="79">
        <v>42</v>
      </c>
      <c r="G61" s="23">
        <v>41</v>
      </c>
      <c r="H61" s="79">
        <v>40</v>
      </c>
      <c r="I61" s="48">
        <v>40</v>
      </c>
      <c r="J61" s="79">
        <v>51</v>
      </c>
      <c r="K61" s="36">
        <v>41</v>
      </c>
      <c r="L61" s="14" t="s">
        <v>51</v>
      </c>
      <c r="M61" s="48">
        <v>41</v>
      </c>
      <c r="N61" s="136">
        <v>100</v>
      </c>
      <c r="O61" s="112">
        <v>41</v>
      </c>
      <c r="P61" s="59">
        <f t="shared" si="4"/>
        <v>40</v>
      </c>
      <c r="Q61" s="19">
        <f t="shared" si="5"/>
        <v>245</v>
      </c>
      <c r="R61" s="19">
        <f t="shared" si="6"/>
        <v>204</v>
      </c>
    </row>
    <row r="62" spans="1:18" ht="13.5" customHeight="1">
      <c r="A62" s="29">
        <f aca="true" t="shared" si="7" ref="A62:A100">A61+1</f>
        <v>59</v>
      </c>
      <c r="B62" s="77" t="s">
        <v>108</v>
      </c>
      <c r="C62" s="78">
        <v>1998</v>
      </c>
      <c r="D62" s="14">
        <v>46</v>
      </c>
      <c r="E62" s="76">
        <v>41</v>
      </c>
      <c r="F62" s="79">
        <v>41</v>
      </c>
      <c r="G62" s="23">
        <v>41</v>
      </c>
      <c r="H62" s="79">
        <v>44</v>
      </c>
      <c r="I62" s="48">
        <v>41</v>
      </c>
      <c r="J62" s="79">
        <v>47</v>
      </c>
      <c r="K62" s="36">
        <v>41</v>
      </c>
      <c r="L62" s="79">
        <v>43</v>
      </c>
      <c r="M62" s="48">
        <v>41</v>
      </c>
      <c r="N62" s="136">
        <v>100</v>
      </c>
      <c r="O62" s="112">
        <v>41</v>
      </c>
      <c r="P62" s="59">
        <f t="shared" si="4"/>
        <v>41</v>
      </c>
      <c r="Q62" s="19">
        <f t="shared" si="5"/>
        <v>246</v>
      </c>
      <c r="R62" s="19">
        <f t="shared" si="6"/>
        <v>205</v>
      </c>
    </row>
    <row r="63" spans="1:18" ht="13.5" customHeight="1">
      <c r="A63" s="29">
        <f t="shared" si="7"/>
        <v>60</v>
      </c>
      <c r="B63" s="77" t="s">
        <v>287</v>
      </c>
      <c r="C63" s="78">
        <v>2000</v>
      </c>
      <c r="D63" s="44" t="s">
        <v>230</v>
      </c>
      <c r="E63" s="118">
        <v>41</v>
      </c>
      <c r="F63" s="44" t="s">
        <v>230</v>
      </c>
      <c r="G63" s="112">
        <v>41</v>
      </c>
      <c r="H63" s="136">
        <v>100</v>
      </c>
      <c r="I63" s="112">
        <v>41</v>
      </c>
      <c r="J63" s="14">
        <v>57</v>
      </c>
      <c r="K63" s="36">
        <v>41</v>
      </c>
      <c r="L63" s="14">
        <v>44</v>
      </c>
      <c r="M63" s="48">
        <v>41</v>
      </c>
      <c r="N63" s="136">
        <v>100</v>
      </c>
      <c r="O63" s="112">
        <v>41</v>
      </c>
      <c r="P63" s="59">
        <f t="shared" si="4"/>
        <v>41</v>
      </c>
      <c r="Q63" s="19">
        <f t="shared" si="5"/>
        <v>246</v>
      </c>
      <c r="R63" s="19">
        <f t="shared" si="6"/>
        <v>205</v>
      </c>
    </row>
    <row r="64" spans="1:18" ht="13.5" customHeight="1">
      <c r="A64" s="29">
        <f t="shared" si="7"/>
        <v>61</v>
      </c>
      <c r="B64" s="77" t="s">
        <v>288</v>
      </c>
      <c r="C64" s="78">
        <v>1998</v>
      </c>
      <c r="D64" s="44" t="s">
        <v>230</v>
      </c>
      <c r="E64" s="118">
        <v>41</v>
      </c>
      <c r="F64" s="44" t="s">
        <v>230</v>
      </c>
      <c r="G64" s="112">
        <v>41</v>
      </c>
      <c r="H64" s="136">
        <v>100</v>
      </c>
      <c r="I64" s="112">
        <v>41</v>
      </c>
      <c r="J64" s="14">
        <v>69</v>
      </c>
      <c r="K64" s="36">
        <v>41</v>
      </c>
      <c r="L64" s="14">
        <v>45</v>
      </c>
      <c r="M64" s="48">
        <v>41</v>
      </c>
      <c r="N64" s="136">
        <v>100</v>
      </c>
      <c r="O64" s="112">
        <v>41</v>
      </c>
      <c r="P64" s="59">
        <f t="shared" si="4"/>
        <v>41</v>
      </c>
      <c r="Q64" s="19">
        <f t="shared" si="5"/>
        <v>246</v>
      </c>
      <c r="R64" s="19">
        <f t="shared" si="6"/>
        <v>205</v>
      </c>
    </row>
    <row r="65" spans="1:18" ht="13.5" customHeight="1">
      <c r="A65" s="29">
        <f t="shared" si="7"/>
        <v>62</v>
      </c>
      <c r="B65" s="77" t="s">
        <v>176</v>
      </c>
      <c r="C65" s="78">
        <v>1998</v>
      </c>
      <c r="D65" s="79">
        <v>58</v>
      </c>
      <c r="E65" s="76">
        <v>41</v>
      </c>
      <c r="F65" s="79">
        <v>57</v>
      </c>
      <c r="G65" s="23">
        <v>41</v>
      </c>
      <c r="H65" s="79">
        <v>56</v>
      </c>
      <c r="I65" s="48">
        <v>41</v>
      </c>
      <c r="J65" s="79">
        <v>55</v>
      </c>
      <c r="K65" s="36">
        <v>41</v>
      </c>
      <c r="L65" s="79">
        <v>48</v>
      </c>
      <c r="M65" s="109">
        <v>41</v>
      </c>
      <c r="N65" s="136">
        <v>100</v>
      </c>
      <c r="O65" s="112">
        <v>41</v>
      </c>
      <c r="P65" s="59">
        <f t="shared" si="4"/>
        <v>41</v>
      </c>
      <c r="Q65" s="19">
        <f t="shared" si="5"/>
        <v>246</v>
      </c>
      <c r="R65" s="19">
        <f t="shared" si="6"/>
        <v>205</v>
      </c>
    </row>
    <row r="66" spans="1:18" ht="13.5" customHeight="1">
      <c r="A66" s="29">
        <f t="shared" si="7"/>
        <v>63</v>
      </c>
      <c r="B66" s="77" t="s">
        <v>47</v>
      </c>
      <c r="C66" s="78">
        <v>1955</v>
      </c>
      <c r="D66" s="79">
        <v>52</v>
      </c>
      <c r="E66" s="76">
        <v>41</v>
      </c>
      <c r="F66" s="79">
        <v>46</v>
      </c>
      <c r="G66" s="23">
        <v>41</v>
      </c>
      <c r="H66" s="79">
        <v>45</v>
      </c>
      <c r="I66" s="48">
        <v>41</v>
      </c>
      <c r="J66" s="79">
        <v>58</v>
      </c>
      <c r="K66" s="36">
        <v>41</v>
      </c>
      <c r="L66" s="79">
        <v>50</v>
      </c>
      <c r="M66" s="109">
        <v>41</v>
      </c>
      <c r="N66" s="136">
        <v>100</v>
      </c>
      <c r="O66" s="112">
        <v>41</v>
      </c>
      <c r="P66" s="59">
        <f t="shared" si="4"/>
        <v>41</v>
      </c>
      <c r="Q66" s="19">
        <f t="shared" si="5"/>
        <v>246</v>
      </c>
      <c r="R66" s="19">
        <f t="shared" si="6"/>
        <v>205</v>
      </c>
    </row>
    <row r="67" spans="1:18" ht="13.5" customHeight="1">
      <c r="A67" s="29">
        <f t="shared" si="7"/>
        <v>64</v>
      </c>
      <c r="B67" s="77" t="s">
        <v>289</v>
      </c>
      <c r="C67" s="78">
        <v>1997</v>
      </c>
      <c r="D67" s="44" t="s">
        <v>230</v>
      </c>
      <c r="E67" s="118">
        <v>41</v>
      </c>
      <c r="F67" s="44" t="s">
        <v>230</v>
      </c>
      <c r="G67" s="112">
        <v>41</v>
      </c>
      <c r="H67" s="136">
        <v>100</v>
      </c>
      <c r="I67" s="112">
        <v>41</v>
      </c>
      <c r="J67" s="14">
        <v>56</v>
      </c>
      <c r="K67" s="36">
        <v>41</v>
      </c>
      <c r="L67" s="14">
        <v>51</v>
      </c>
      <c r="M67" s="109">
        <v>41</v>
      </c>
      <c r="N67" s="136">
        <v>100</v>
      </c>
      <c r="O67" s="112">
        <v>41</v>
      </c>
      <c r="P67" s="59">
        <f t="shared" si="4"/>
        <v>41</v>
      </c>
      <c r="Q67" s="19">
        <f t="shared" si="5"/>
        <v>246</v>
      </c>
      <c r="R67" s="19">
        <f t="shared" si="6"/>
        <v>205</v>
      </c>
    </row>
    <row r="68" spans="1:18" ht="13.5" customHeight="1">
      <c r="A68" s="29">
        <f t="shared" si="7"/>
        <v>65</v>
      </c>
      <c r="B68" s="77" t="s">
        <v>100</v>
      </c>
      <c r="C68" s="78">
        <v>1997</v>
      </c>
      <c r="D68" s="79">
        <v>54</v>
      </c>
      <c r="E68" s="76">
        <v>41</v>
      </c>
      <c r="F68" s="79">
        <v>61</v>
      </c>
      <c r="G68" s="23">
        <v>41</v>
      </c>
      <c r="H68" s="79">
        <v>54</v>
      </c>
      <c r="I68" s="48">
        <v>41</v>
      </c>
      <c r="J68" s="79">
        <v>54</v>
      </c>
      <c r="K68" s="36">
        <v>41</v>
      </c>
      <c r="L68" s="79">
        <v>52</v>
      </c>
      <c r="M68" s="109">
        <v>41</v>
      </c>
      <c r="N68" s="136">
        <v>100</v>
      </c>
      <c r="O68" s="112">
        <v>41</v>
      </c>
      <c r="P68" s="59">
        <f aca="true" t="shared" si="8" ref="P68:P99">MIN(E68,G68,I68,K68,M68,O68)</f>
        <v>41</v>
      </c>
      <c r="Q68" s="19">
        <f aca="true" t="shared" si="9" ref="Q68:Q100">SUM(E68,G68,I68,K68,M68,O68)</f>
        <v>246</v>
      </c>
      <c r="R68" s="19">
        <f aca="true" t="shared" si="10" ref="R68:R99">Q68-MAX(E68,G68,I68,K68,M68,O68)</f>
        <v>205</v>
      </c>
    </row>
    <row r="69" spans="1:18" ht="13.5" customHeight="1">
      <c r="A69" s="29">
        <f t="shared" si="7"/>
        <v>66</v>
      </c>
      <c r="B69" s="77" t="s">
        <v>290</v>
      </c>
      <c r="C69" s="78">
        <v>1976</v>
      </c>
      <c r="D69" s="44" t="s">
        <v>230</v>
      </c>
      <c r="E69" s="118">
        <v>41</v>
      </c>
      <c r="F69" s="44" t="s">
        <v>230</v>
      </c>
      <c r="G69" s="112">
        <v>41</v>
      </c>
      <c r="H69" s="136">
        <v>100</v>
      </c>
      <c r="I69" s="112">
        <v>41</v>
      </c>
      <c r="J69" s="14">
        <v>52</v>
      </c>
      <c r="K69" s="36">
        <v>41</v>
      </c>
      <c r="L69" s="14">
        <v>53</v>
      </c>
      <c r="M69" s="109">
        <v>41</v>
      </c>
      <c r="N69" s="136">
        <v>100</v>
      </c>
      <c r="O69" s="112">
        <v>41</v>
      </c>
      <c r="P69" s="59">
        <f t="shared" si="8"/>
        <v>41</v>
      </c>
      <c r="Q69" s="19">
        <f t="shared" si="9"/>
        <v>246</v>
      </c>
      <c r="R69" s="19">
        <f t="shared" si="10"/>
        <v>205</v>
      </c>
    </row>
    <row r="70" spans="1:18" ht="13.5" customHeight="1">
      <c r="A70" s="29">
        <f t="shared" si="7"/>
        <v>67</v>
      </c>
      <c r="B70" s="77" t="s">
        <v>170</v>
      </c>
      <c r="C70" s="78">
        <v>2000</v>
      </c>
      <c r="D70" s="14">
        <v>45</v>
      </c>
      <c r="E70" s="76">
        <v>41</v>
      </c>
      <c r="F70" s="79">
        <v>43</v>
      </c>
      <c r="G70" s="23">
        <v>41</v>
      </c>
      <c r="H70" s="79">
        <v>61</v>
      </c>
      <c r="I70" s="48">
        <v>41</v>
      </c>
      <c r="J70" s="14">
        <v>72</v>
      </c>
      <c r="K70" s="36">
        <v>41</v>
      </c>
      <c r="L70" s="14">
        <v>54</v>
      </c>
      <c r="M70" s="109">
        <v>41</v>
      </c>
      <c r="N70" s="136">
        <v>100</v>
      </c>
      <c r="O70" s="112">
        <v>41</v>
      </c>
      <c r="P70" s="59">
        <f t="shared" si="8"/>
        <v>41</v>
      </c>
      <c r="Q70" s="19">
        <f t="shared" si="9"/>
        <v>246</v>
      </c>
      <c r="R70" s="19">
        <f t="shared" si="10"/>
        <v>205</v>
      </c>
    </row>
    <row r="71" spans="1:18" ht="13.5" customHeight="1">
      <c r="A71" s="29">
        <f t="shared" si="7"/>
        <v>68</v>
      </c>
      <c r="B71" s="77" t="s">
        <v>243</v>
      </c>
      <c r="C71" s="78">
        <v>1998</v>
      </c>
      <c r="D71" s="44" t="s">
        <v>230</v>
      </c>
      <c r="E71" s="118">
        <v>41</v>
      </c>
      <c r="F71" s="44" t="s">
        <v>230</v>
      </c>
      <c r="G71" s="112">
        <v>41</v>
      </c>
      <c r="H71" s="136">
        <v>100</v>
      </c>
      <c r="I71" s="112">
        <v>41</v>
      </c>
      <c r="J71" s="14">
        <v>64</v>
      </c>
      <c r="K71" s="36">
        <v>41</v>
      </c>
      <c r="L71" s="14">
        <v>55</v>
      </c>
      <c r="M71" s="109">
        <v>41</v>
      </c>
      <c r="N71" s="136">
        <v>100</v>
      </c>
      <c r="O71" s="112">
        <v>41</v>
      </c>
      <c r="P71" s="59">
        <f t="shared" si="8"/>
        <v>41</v>
      </c>
      <c r="Q71" s="19">
        <f t="shared" si="9"/>
        <v>246</v>
      </c>
      <c r="R71" s="19">
        <f t="shared" si="10"/>
        <v>205</v>
      </c>
    </row>
    <row r="72" spans="1:18" ht="13.5" customHeight="1">
      <c r="A72" s="29">
        <f t="shared" si="7"/>
        <v>69</v>
      </c>
      <c r="B72" s="77" t="s">
        <v>291</v>
      </c>
      <c r="C72" s="78">
        <v>1992</v>
      </c>
      <c r="D72" s="44" t="s">
        <v>230</v>
      </c>
      <c r="E72" s="118">
        <v>41</v>
      </c>
      <c r="F72" s="44" t="s">
        <v>230</v>
      </c>
      <c r="G72" s="112">
        <v>41</v>
      </c>
      <c r="H72" s="136">
        <v>100</v>
      </c>
      <c r="I72" s="112">
        <v>41</v>
      </c>
      <c r="J72" s="14">
        <v>73</v>
      </c>
      <c r="K72" s="36">
        <v>41</v>
      </c>
      <c r="L72" s="14">
        <v>56</v>
      </c>
      <c r="M72" s="109">
        <v>41</v>
      </c>
      <c r="N72" s="136">
        <v>100</v>
      </c>
      <c r="O72" s="112">
        <v>41</v>
      </c>
      <c r="P72" s="59">
        <f t="shared" si="8"/>
        <v>41</v>
      </c>
      <c r="Q72" s="19">
        <f t="shared" si="9"/>
        <v>246</v>
      </c>
      <c r="R72" s="19">
        <f t="shared" si="10"/>
        <v>205</v>
      </c>
    </row>
    <row r="73" spans="1:18" ht="12.75">
      <c r="A73" s="29">
        <f t="shared" si="7"/>
        <v>70</v>
      </c>
      <c r="B73" s="77" t="s">
        <v>292</v>
      </c>
      <c r="C73" s="78">
        <v>1991</v>
      </c>
      <c r="D73" s="44" t="s">
        <v>230</v>
      </c>
      <c r="E73" s="112">
        <v>41</v>
      </c>
      <c r="F73" s="44" t="s">
        <v>230</v>
      </c>
      <c r="G73" s="43">
        <v>41</v>
      </c>
      <c r="H73" s="136">
        <v>100</v>
      </c>
      <c r="I73" s="112">
        <v>41</v>
      </c>
      <c r="J73" s="14">
        <v>68</v>
      </c>
      <c r="K73" s="36">
        <v>41</v>
      </c>
      <c r="L73" s="14">
        <v>58</v>
      </c>
      <c r="M73" s="109">
        <v>41</v>
      </c>
      <c r="N73" s="136">
        <v>100</v>
      </c>
      <c r="O73" s="112">
        <v>41</v>
      </c>
      <c r="P73" s="59">
        <f t="shared" si="8"/>
        <v>41</v>
      </c>
      <c r="Q73" s="19">
        <f t="shared" si="9"/>
        <v>246</v>
      </c>
      <c r="R73" s="19">
        <f t="shared" si="10"/>
        <v>205</v>
      </c>
    </row>
    <row r="74" spans="1:18" ht="12.75">
      <c r="A74" s="29">
        <f t="shared" si="7"/>
        <v>71</v>
      </c>
      <c r="B74" s="77" t="s">
        <v>293</v>
      </c>
      <c r="C74" s="78">
        <v>1992</v>
      </c>
      <c r="D74" s="44" t="s">
        <v>230</v>
      </c>
      <c r="E74" s="112">
        <v>41</v>
      </c>
      <c r="F74" s="44" t="s">
        <v>230</v>
      </c>
      <c r="G74" s="43">
        <v>41</v>
      </c>
      <c r="H74" s="136">
        <v>100</v>
      </c>
      <c r="I74" s="112">
        <v>41</v>
      </c>
      <c r="J74" s="14">
        <v>44</v>
      </c>
      <c r="K74" s="36">
        <v>41</v>
      </c>
      <c r="L74" s="14">
        <v>61</v>
      </c>
      <c r="M74" s="109">
        <v>41</v>
      </c>
      <c r="N74" s="136">
        <v>100</v>
      </c>
      <c r="O74" s="112">
        <v>41</v>
      </c>
      <c r="P74" s="59">
        <f t="shared" si="8"/>
        <v>41</v>
      </c>
      <c r="Q74" s="19">
        <f t="shared" si="9"/>
        <v>246</v>
      </c>
      <c r="R74" s="19">
        <f t="shared" si="10"/>
        <v>205</v>
      </c>
    </row>
    <row r="75" spans="1:18" ht="12.75">
      <c r="A75" s="29">
        <f t="shared" si="7"/>
        <v>72</v>
      </c>
      <c r="B75" s="77" t="s">
        <v>294</v>
      </c>
      <c r="C75" s="78">
        <v>2000</v>
      </c>
      <c r="D75" s="44" t="s">
        <v>230</v>
      </c>
      <c r="E75" s="112">
        <v>41</v>
      </c>
      <c r="F75" s="44" t="s">
        <v>230</v>
      </c>
      <c r="G75" s="43">
        <v>41</v>
      </c>
      <c r="H75" s="136">
        <v>100</v>
      </c>
      <c r="I75" s="112">
        <v>41</v>
      </c>
      <c r="J75" s="14">
        <v>67</v>
      </c>
      <c r="K75" s="36">
        <v>41</v>
      </c>
      <c r="L75" s="14">
        <v>63</v>
      </c>
      <c r="M75" s="109">
        <v>41</v>
      </c>
      <c r="N75" s="136">
        <v>100</v>
      </c>
      <c r="O75" s="112">
        <v>41</v>
      </c>
      <c r="P75" s="59">
        <f t="shared" si="8"/>
        <v>41</v>
      </c>
      <c r="Q75" s="19">
        <f t="shared" si="9"/>
        <v>246</v>
      </c>
      <c r="R75" s="19">
        <f t="shared" si="10"/>
        <v>205</v>
      </c>
    </row>
    <row r="76" spans="1:18" ht="12.75">
      <c r="A76" s="29">
        <f t="shared" si="7"/>
        <v>73</v>
      </c>
      <c r="B76" s="77" t="s">
        <v>178</v>
      </c>
      <c r="C76" s="78">
        <v>2000</v>
      </c>
      <c r="D76" s="79">
        <v>65</v>
      </c>
      <c r="E76" s="48">
        <v>41</v>
      </c>
      <c r="F76" s="79">
        <v>54</v>
      </c>
      <c r="G76" s="119">
        <v>41</v>
      </c>
      <c r="H76" s="79">
        <v>53</v>
      </c>
      <c r="I76" s="48">
        <v>41</v>
      </c>
      <c r="J76" s="79">
        <v>49</v>
      </c>
      <c r="K76" s="36">
        <v>41</v>
      </c>
      <c r="L76" s="79">
        <v>64</v>
      </c>
      <c r="M76" s="48">
        <v>41</v>
      </c>
      <c r="N76" s="136">
        <v>100</v>
      </c>
      <c r="O76" s="112">
        <v>41</v>
      </c>
      <c r="P76" s="59">
        <f t="shared" si="8"/>
        <v>41</v>
      </c>
      <c r="Q76" s="19">
        <f t="shared" si="9"/>
        <v>246</v>
      </c>
      <c r="R76" s="19">
        <f t="shared" si="10"/>
        <v>205</v>
      </c>
    </row>
    <row r="77" spans="1:18" ht="12.75">
      <c r="A77" s="29">
        <f t="shared" si="7"/>
        <v>74</v>
      </c>
      <c r="B77" s="77" t="s">
        <v>93</v>
      </c>
      <c r="C77" s="78">
        <v>1989</v>
      </c>
      <c r="D77" s="79">
        <v>64</v>
      </c>
      <c r="E77" s="48">
        <v>41</v>
      </c>
      <c r="F77" s="79">
        <v>52</v>
      </c>
      <c r="G77" s="119">
        <v>41</v>
      </c>
      <c r="H77" s="79">
        <v>47</v>
      </c>
      <c r="I77" s="48">
        <v>41</v>
      </c>
      <c r="J77" s="79">
        <v>61</v>
      </c>
      <c r="K77" s="36">
        <v>41</v>
      </c>
      <c r="L77" s="79">
        <v>65</v>
      </c>
      <c r="M77" s="109">
        <v>41</v>
      </c>
      <c r="N77" s="136">
        <v>100</v>
      </c>
      <c r="O77" s="112">
        <v>41</v>
      </c>
      <c r="P77" s="59">
        <f t="shared" si="8"/>
        <v>41</v>
      </c>
      <c r="Q77" s="19">
        <f t="shared" si="9"/>
        <v>246</v>
      </c>
      <c r="R77" s="19">
        <f t="shared" si="10"/>
        <v>205</v>
      </c>
    </row>
    <row r="78" spans="1:18" ht="12.75">
      <c r="A78" s="29">
        <f t="shared" si="7"/>
        <v>75</v>
      </c>
      <c r="B78" s="77" t="s">
        <v>295</v>
      </c>
      <c r="C78" s="78">
        <v>1969</v>
      </c>
      <c r="D78" s="44" t="s">
        <v>230</v>
      </c>
      <c r="E78" s="112">
        <v>41</v>
      </c>
      <c r="F78" s="44" t="s">
        <v>230</v>
      </c>
      <c r="G78" s="43">
        <v>41</v>
      </c>
      <c r="H78" s="136">
        <v>100</v>
      </c>
      <c r="I78" s="112">
        <v>41</v>
      </c>
      <c r="J78" s="14">
        <v>75</v>
      </c>
      <c r="K78" s="36">
        <v>41</v>
      </c>
      <c r="L78" s="14">
        <v>66</v>
      </c>
      <c r="M78" s="109">
        <v>41</v>
      </c>
      <c r="N78" s="136">
        <v>100</v>
      </c>
      <c r="O78" s="112">
        <v>41</v>
      </c>
      <c r="P78" s="59">
        <f t="shared" si="8"/>
        <v>41</v>
      </c>
      <c r="Q78" s="19">
        <f t="shared" si="9"/>
        <v>246</v>
      </c>
      <c r="R78" s="19">
        <f t="shared" si="10"/>
        <v>205</v>
      </c>
    </row>
    <row r="79" spans="1:18" ht="12.75">
      <c r="A79" s="29">
        <f t="shared" si="7"/>
        <v>76</v>
      </c>
      <c r="B79" s="77" t="s">
        <v>174</v>
      </c>
      <c r="C79" s="78">
        <v>2000</v>
      </c>
      <c r="D79" s="79">
        <v>55</v>
      </c>
      <c r="E79" s="48">
        <v>41</v>
      </c>
      <c r="F79" s="79">
        <v>59</v>
      </c>
      <c r="G79" s="119">
        <v>41</v>
      </c>
      <c r="H79" s="79">
        <v>55</v>
      </c>
      <c r="I79" s="48">
        <v>41</v>
      </c>
      <c r="J79" s="79">
        <v>66</v>
      </c>
      <c r="K79" s="36">
        <v>41</v>
      </c>
      <c r="L79" s="79">
        <v>67</v>
      </c>
      <c r="M79" s="109">
        <v>41</v>
      </c>
      <c r="N79" s="136">
        <v>100</v>
      </c>
      <c r="O79" s="112">
        <v>41</v>
      </c>
      <c r="P79" s="59">
        <f t="shared" si="8"/>
        <v>41</v>
      </c>
      <c r="Q79" s="19">
        <f t="shared" si="9"/>
        <v>246</v>
      </c>
      <c r="R79" s="19">
        <f t="shared" si="10"/>
        <v>205</v>
      </c>
    </row>
    <row r="80" spans="1:18" ht="12.75">
      <c r="A80" s="29">
        <f t="shared" si="7"/>
        <v>77</v>
      </c>
      <c r="B80" s="77" t="s">
        <v>296</v>
      </c>
      <c r="C80" s="78">
        <v>1999</v>
      </c>
      <c r="D80" s="44" t="s">
        <v>230</v>
      </c>
      <c r="E80" s="112">
        <v>41</v>
      </c>
      <c r="F80" s="44" t="s">
        <v>230</v>
      </c>
      <c r="G80" s="43">
        <v>41</v>
      </c>
      <c r="H80" s="136">
        <v>100</v>
      </c>
      <c r="I80" s="112">
        <v>41</v>
      </c>
      <c r="J80" s="14">
        <v>76</v>
      </c>
      <c r="K80" s="36">
        <v>41</v>
      </c>
      <c r="L80" s="14">
        <v>68</v>
      </c>
      <c r="M80" s="109">
        <v>41</v>
      </c>
      <c r="N80" s="136">
        <v>100</v>
      </c>
      <c r="O80" s="112">
        <v>41</v>
      </c>
      <c r="P80" s="59">
        <f t="shared" si="8"/>
        <v>41</v>
      </c>
      <c r="Q80" s="19">
        <f t="shared" si="9"/>
        <v>246</v>
      </c>
      <c r="R80" s="19">
        <f t="shared" si="10"/>
        <v>205</v>
      </c>
    </row>
    <row r="81" spans="1:18" ht="12.75">
      <c r="A81" s="29">
        <f t="shared" si="7"/>
        <v>78</v>
      </c>
      <c r="B81" s="77" t="s">
        <v>297</v>
      </c>
      <c r="C81" s="78">
        <v>2000</v>
      </c>
      <c r="D81" s="44" t="s">
        <v>230</v>
      </c>
      <c r="E81" s="112">
        <v>41</v>
      </c>
      <c r="F81" s="44" t="s">
        <v>230</v>
      </c>
      <c r="G81" s="43">
        <v>41</v>
      </c>
      <c r="H81" s="136">
        <v>100</v>
      </c>
      <c r="I81" s="112">
        <v>41</v>
      </c>
      <c r="J81" s="14">
        <v>70</v>
      </c>
      <c r="K81" s="36">
        <v>41</v>
      </c>
      <c r="L81" s="14">
        <v>69</v>
      </c>
      <c r="M81" s="109">
        <v>41</v>
      </c>
      <c r="N81" s="136">
        <v>100</v>
      </c>
      <c r="O81" s="112">
        <v>41</v>
      </c>
      <c r="P81" s="59">
        <f t="shared" si="8"/>
        <v>41</v>
      </c>
      <c r="Q81" s="19">
        <f t="shared" si="9"/>
        <v>246</v>
      </c>
      <c r="R81" s="19">
        <f t="shared" si="10"/>
        <v>205</v>
      </c>
    </row>
    <row r="82" spans="1:18" ht="12.75">
      <c r="A82" s="29">
        <f t="shared" si="7"/>
        <v>79</v>
      </c>
      <c r="B82" s="77" t="s">
        <v>298</v>
      </c>
      <c r="C82" s="78">
        <v>1999</v>
      </c>
      <c r="D82" s="44" t="s">
        <v>230</v>
      </c>
      <c r="E82" s="112">
        <v>41</v>
      </c>
      <c r="F82" s="44" t="s">
        <v>230</v>
      </c>
      <c r="G82" s="43">
        <v>41</v>
      </c>
      <c r="H82" s="136">
        <v>100</v>
      </c>
      <c r="I82" s="112">
        <v>41</v>
      </c>
      <c r="J82" s="14">
        <v>71</v>
      </c>
      <c r="K82" s="36">
        <v>41</v>
      </c>
      <c r="L82" s="14">
        <v>70</v>
      </c>
      <c r="M82" s="109">
        <v>41</v>
      </c>
      <c r="N82" s="136">
        <v>100</v>
      </c>
      <c r="O82" s="112">
        <v>41</v>
      </c>
      <c r="P82" s="59">
        <f t="shared" si="8"/>
        <v>41</v>
      </c>
      <c r="Q82" s="19">
        <f t="shared" si="9"/>
        <v>246</v>
      </c>
      <c r="R82" s="19">
        <f t="shared" si="10"/>
        <v>205</v>
      </c>
    </row>
    <row r="83" spans="1:18" ht="12.75">
      <c r="A83" s="29">
        <f t="shared" si="7"/>
        <v>80</v>
      </c>
      <c r="B83" s="77" t="s">
        <v>181</v>
      </c>
      <c r="C83" s="78">
        <v>2000</v>
      </c>
      <c r="D83" s="79">
        <v>68</v>
      </c>
      <c r="E83" s="48">
        <v>41</v>
      </c>
      <c r="F83" s="79">
        <v>48</v>
      </c>
      <c r="G83" s="119">
        <v>41</v>
      </c>
      <c r="H83" s="79">
        <v>43</v>
      </c>
      <c r="I83" s="48">
        <v>41</v>
      </c>
      <c r="J83" s="136">
        <v>100</v>
      </c>
      <c r="K83" s="112">
        <v>41</v>
      </c>
      <c r="L83" s="136">
        <v>100</v>
      </c>
      <c r="M83" s="43">
        <v>41</v>
      </c>
      <c r="N83" s="136">
        <v>100</v>
      </c>
      <c r="O83" s="112">
        <v>41</v>
      </c>
      <c r="P83" s="59">
        <f t="shared" si="8"/>
        <v>41</v>
      </c>
      <c r="Q83" s="19">
        <f t="shared" si="9"/>
        <v>246</v>
      </c>
      <c r="R83" s="19">
        <f t="shared" si="10"/>
        <v>205</v>
      </c>
    </row>
    <row r="84" spans="1:18" ht="12.75">
      <c r="A84" s="29">
        <f t="shared" si="7"/>
        <v>81</v>
      </c>
      <c r="B84" s="77" t="s">
        <v>95</v>
      </c>
      <c r="C84" s="78">
        <v>1998</v>
      </c>
      <c r="D84" s="79">
        <v>60</v>
      </c>
      <c r="E84" s="48">
        <v>41</v>
      </c>
      <c r="F84" s="79">
        <v>53</v>
      </c>
      <c r="G84" s="119">
        <v>41</v>
      </c>
      <c r="H84" s="79">
        <v>48</v>
      </c>
      <c r="I84" s="48">
        <v>41</v>
      </c>
      <c r="J84" s="136">
        <v>100</v>
      </c>
      <c r="K84" s="112">
        <v>41</v>
      </c>
      <c r="L84" s="136">
        <v>100</v>
      </c>
      <c r="M84" s="43">
        <v>41</v>
      </c>
      <c r="N84" s="136">
        <v>100</v>
      </c>
      <c r="O84" s="112">
        <v>41</v>
      </c>
      <c r="P84" s="59">
        <f t="shared" si="8"/>
        <v>41</v>
      </c>
      <c r="Q84" s="19">
        <f t="shared" si="9"/>
        <v>246</v>
      </c>
      <c r="R84" s="19">
        <f t="shared" si="10"/>
        <v>205</v>
      </c>
    </row>
    <row r="85" spans="1:18" ht="12.75">
      <c r="A85" s="29">
        <f t="shared" si="7"/>
        <v>82</v>
      </c>
      <c r="B85" s="77" t="s">
        <v>172</v>
      </c>
      <c r="C85" s="78">
        <v>2000</v>
      </c>
      <c r="D85" s="79">
        <v>53</v>
      </c>
      <c r="E85" s="48">
        <v>41</v>
      </c>
      <c r="F85" s="79">
        <v>56</v>
      </c>
      <c r="G85" s="119">
        <v>41</v>
      </c>
      <c r="H85" s="79">
        <v>50</v>
      </c>
      <c r="I85" s="48">
        <v>41</v>
      </c>
      <c r="J85" s="136">
        <v>100</v>
      </c>
      <c r="K85" s="112">
        <v>41</v>
      </c>
      <c r="L85" s="136">
        <v>100</v>
      </c>
      <c r="M85" s="43">
        <v>41</v>
      </c>
      <c r="N85" s="136">
        <v>100</v>
      </c>
      <c r="O85" s="112">
        <v>41</v>
      </c>
      <c r="P85" s="59">
        <f t="shared" si="8"/>
        <v>41</v>
      </c>
      <c r="Q85" s="19">
        <f t="shared" si="9"/>
        <v>246</v>
      </c>
      <c r="R85" s="19">
        <f t="shared" si="10"/>
        <v>205</v>
      </c>
    </row>
    <row r="86" spans="1:18" ht="12.75">
      <c r="A86" s="29">
        <f t="shared" si="7"/>
        <v>83</v>
      </c>
      <c r="B86" s="77" t="s">
        <v>175</v>
      </c>
      <c r="C86" s="78">
        <v>1998</v>
      </c>
      <c r="D86" s="79">
        <v>57</v>
      </c>
      <c r="E86" s="48">
        <v>41</v>
      </c>
      <c r="F86" s="79">
        <v>60</v>
      </c>
      <c r="G86" s="119">
        <v>41</v>
      </c>
      <c r="H86" s="79">
        <v>51</v>
      </c>
      <c r="I86" s="48">
        <v>41</v>
      </c>
      <c r="J86" s="136">
        <v>100</v>
      </c>
      <c r="K86" s="112">
        <v>41</v>
      </c>
      <c r="L86" s="136">
        <v>100</v>
      </c>
      <c r="M86" s="43">
        <v>41</v>
      </c>
      <c r="N86" s="136">
        <v>100</v>
      </c>
      <c r="O86" s="112">
        <v>41</v>
      </c>
      <c r="P86" s="59">
        <f t="shared" si="8"/>
        <v>41</v>
      </c>
      <c r="Q86" s="19">
        <f t="shared" si="9"/>
        <v>246</v>
      </c>
      <c r="R86" s="19">
        <f t="shared" si="10"/>
        <v>205</v>
      </c>
    </row>
    <row r="87" spans="1:18" ht="12.75">
      <c r="A87" s="29">
        <f t="shared" si="7"/>
        <v>84</v>
      </c>
      <c r="B87" s="77" t="s">
        <v>101</v>
      </c>
      <c r="C87" s="78">
        <v>1992</v>
      </c>
      <c r="D87" s="79">
        <v>61</v>
      </c>
      <c r="E87" s="48">
        <v>41</v>
      </c>
      <c r="F87" s="79">
        <v>63</v>
      </c>
      <c r="G87" s="119">
        <v>41</v>
      </c>
      <c r="H87" s="79">
        <v>58</v>
      </c>
      <c r="I87" s="48">
        <v>41</v>
      </c>
      <c r="J87" s="136">
        <v>100</v>
      </c>
      <c r="K87" s="112">
        <v>41</v>
      </c>
      <c r="L87" s="136">
        <v>100</v>
      </c>
      <c r="M87" s="43">
        <v>41</v>
      </c>
      <c r="N87" s="136">
        <v>100</v>
      </c>
      <c r="O87" s="112">
        <v>41</v>
      </c>
      <c r="P87" s="59">
        <f t="shared" si="8"/>
        <v>41</v>
      </c>
      <c r="Q87" s="19">
        <f t="shared" si="9"/>
        <v>246</v>
      </c>
      <c r="R87" s="19">
        <f t="shared" si="10"/>
        <v>205</v>
      </c>
    </row>
    <row r="88" spans="1:18" ht="12.75">
      <c r="A88" s="29">
        <f t="shared" si="7"/>
        <v>85</v>
      </c>
      <c r="B88" s="77" t="s">
        <v>113</v>
      </c>
      <c r="C88" s="78">
        <v>1997</v>
      </c>
      <c r="D88" s="14">
        <v>63</v>
      </c>
      <c r="E88" s="48">
        <v>41</v>
      </c>
      <c r="F88" s="79">
        <v>45</v>
      </c>
      <c r="G88" s="119">
        <v>41</v>
      </c>
      <c r="H88" s="79">
        <v>59</v>
      </c>
      <c r="I88" s="48">
        <v>41</v>
      </c>
      <c r="J88" s="136">
        <v>100</v>
      </c>
      <c r="K88" s="112">
        <v>41</v>
      </c>
      <c r="L88" s="136">
        <v>100</v>
      </c>
      <c r="M88" s="43">
        <v>41</v>
      </c>
      <c r="N88" s="136">
        <v>100</v>
      </c>
      <c r="O88" s="112">
        <v>41</v>
      </c>
      <c r="P88" s="59">
        <f t="shared" si="8"/>
        <v>41</v>
      </c>
      <c r="Q88" s="19">
        <f t="shared" si="9"/>
        <v>246</v>
      </c>
      <c r="R88" s="19">
        <f t="shared" si="10"/>
        <v>205</v>
      </c>
    </row>
    <row r="89" spans="1:18" ht="12.75">
      <c r="A89" s="29">
        <f t="shared" si="7"/>
        <v>86</v>
      </c>
      <c r="B89" s="77" t="s">
        <v>179</v>
      </c>
      <c r="C89" s="78">
        <v>1990</v>
      </c>
      <c r="D89" s="79">
        <v>67</v>
      </c>
      <c r="E89" s="48">
        <v>41</v>
      </c>
      <c r="F89" s="79">
        <v>64</v>
      </c>
      <c r="G89" s="119">
        <v>41</v>
      </c>
      <c r="H89" s="79">
        <v>62</v>
      </c>
      <c r="I89" s="48">
        <v>41</v>
      </c>
      <c r="J89" s="136">
        <v>100</v>
      </c>
      <c r="K89" s="112">
        <v>41</v>
      </c>
      <c r="L89" s="136">
        <v>100</v>
      </c>
      <c r="M89" s="43">
        <v>41</v>
      </c>
      <c r="N89" s="136">
        <v>100</v>
      </c>
      <c r="O89" s="112">
        <v>41</v>
      </c>
      <c r="P89" s="59">
        <f t="shared" si="8"/>
        <v>41</v>
      </c>
      <c r="Q89" s="19">
        <f t="shared" si="9"/>
        <v>246</v>
      </c>
      <c r="R89" s="19">
        <f t="shared" si="10"/>
        <v>205</v>
      </c>
    </row>
    <row r="90" spans="1:18" ht="12.75">
      <c r="A90" s="29">
        <f t="shared" si="7"/>
        <v>87</v>
      </c>
      <c r="B90" s="77" t="s">
        <v>63</v>
      </c>
      <c r="C90" s="78">
        <v>1998</v>
      </c>
      <c r="D90" s="79">
        <v>70</v>
      </c>
      <c r="E90" s="48">
        <v>41</v>
      </c>
      <c r="F90" s="79">
        <v>62</v>
      </c>
      <c r="G90" s="119">
        <v>41</v>
      </c>
      <c r="H90" s="79">
        <v>63</v>
      </c>
      <c r="I90" s="48">
        <v>41</v>
      </c>
      <c r="J90" s="136">
        <v>100</v>
      </c>
      <c r="K90" s="112">
        <v>41</v>
      </c>
      <c r="L90" s="136">
        <v>100</v>
      </c>
      <c r="M90" s="112">
        <v>41</v>
      </c>
      <c r="N90" s="136">
        <v>100</v>
      </c>
      <c r="O90" s="112">
        <v>41</v>
      </c>
      <c r="P90" s="59">
        <f t="shared" si="8"/>
        <v>41</v>
      </c>
      <c r="Q90" s="19">
        <f t="shared" si="9"/>
        <v>246</v>
      </c>
      <c r="R90" s="19">
        <f t="shared" si="10"/>
        <v>205</v>
      </c>
    </row>
    <row r="91" spans="1:18" ht="12.75">
      <c r="A91" s="29">
        <f t="shared" si="7"/>
        <v>88</v>
      </c>
      <c r="B91" s="77" t="s">
        <v>114</v>
      </c>
      <c r="C91" s="78">
        <v>1999</v>
      </c>
      <c r="D91" s="14">
        <v>59</v>
      </c>
      <c r="E91" s="48">
        <v>41</v>
      </c>
      <c r="F91" s="79">
        <v>67</v>
      </c>
      <c r="G91" s="119">
        <v>41</v>
      </c>
      <c r="H91" s="79">
        <v>64</v>
      </c>
      <c r="I91" s="48">
        <v>41</v>
      </c>
      <c r="J91" s="137">
        <v>100</v>
      </c>
      <c r="K91" s="112">
        <v>41</v>
      </c>
      <c r="L91" s="137">
        <v>100</v>
      </c>
      <c r="M91" s="112">
        <v>41</v>
      </c>
      <c r="N91" s="136">
        <v>100</v>
      </c>
      <c r="O91" s="112">
        <v>41</v>
      </c>
      <c r="P91" s="59">
        <f t="shared" si="8"/>
        <v>41</v>
      </c>
      <c r="Q91" s="19">
        <f t="shared" si="9"/>
        <v>246</v>
      </c>
      <c r="R91" s="19">
        <f t="shared" si="10"/>
        <v>205</v>
      </c>
    </row>
    <row r="92" spans="1:18" ht="12.75">
      <c r="A92" s="29">
        <f t="shared" si="7"/>
        <v>89</v>
      </c>
      <c r="B92" s="77" t="s">
        <v>177</v>
      </c>
      <c r="C92" s="78">
        <v>1987</v>
      </c>
      <c r="D92" s="79">
        <v>62</v>
      </c>
      <c r="E92" s="48">
        <v>41</v>
      </c>
      <c r="F92" s="14" t="s">
        <v>51</v>
      </c>
      <c r="G92" s="119">
        <v>41</v>
      </c>
      <c r="H92" s="79">
        <v>66</v>
      </c>
      <c r="I92" s="48">
        <v>41</v>
      </c>
      <c r="J92" s="136">
        <v>100</v>
      </c>
      <c r="K92" s="112">
        <v>41</v>
      </c>
      <c r="L92" s="136">
        <v>100</v>
      </c>
      <c r="M92" s="112">
        <v>41</v>
      </c>
      <c r="N92" s="136">
        <v>100</v>
      </c>
      <c r="O92" s="112">
        <v>41</v>
      </c>
      <c r="P92" s="59">
        <f t="shared" si="8"/>
        <v>41</v>
      </c>
      <c r="Q92" s="19">
        <f t="shared" si="9"/>
        <v>246</v>
      </c>
      <c r="R92" s="19">
        <f t="shared" si="10"/>
        <v>205</v>
      </c>
    </row>
    <row r="93" spans="1:18" ht="12.75">
      <c r="A93" s="29">
        <f t="shared" si="7"/>
        <v>90</v>
      </c>
      <c r="B93" s="77" t="s">
        <v>180</v>
      </c>
      <c r="C93" s="78">
        <v>1998</v>
      </c>
      <c r="D93" s="79">
        <v>66</v>
      </c>
      <c r="E93" s="48">
        <v>41</v>
      </c>
      <c r="F93" s="79">
        <v>65</v>
      </c>
      <c r="G93" s="119">
        <v>41</v>
      </c>
      <c r="H93" s="79">
        <v>67</v>
      </c>
      <c r="I93" s="48">
        <v>41</v>
      </c>
      <c r="J93" s="136">
        <v>100</v>
      </c>
      <c r="K93" s="112">
        <v>41</v>
      </c>
      <c r="L93" s="136">
        <v>100</v>
      </c>
      <c r="M93" s="112">
        <v>41</v>
      </c>
      <c r="N93" s="136">
        <v>100</v>
      </c>
      <c r="O93" s="112">
        <v>41</v>
      </c>
      <c r="P93" s="59">
        <f t="shared" si="8"/>
        <v>41</v>
      </c>
      <c r="Q93" s="19">
        <f t="shared" si="9"/>
        <v>246</v>
      </c>
      <c r="R93" s="19">
        <f t="shared" si="10"/>
        <v>205</v>
      </c>
    </row>
    <row r="94" spans="1:18" ht="12.75">
      <c r="A94" s="29">
        <f t="shared" si="7"/>
        <v>91</v>
      </c>
      <c r="B94" s="77" t="s">
        <v>183</v>
      </c>
      <c r="C94" s="78">
        <v>1999</v>
      </c>
      <c r="D94" s="14">
        <v>72</v>
      </c>
      <c r="E94" s="48">
        <v>41</v>
      </c>
      <c r="F94" s="79">
        <v>68</v>
      </c>
      <c r="G94" s="119">
        <v>41</v>
      </c>
      <c r="H94" s="14">
        <v>68</v>
      </c>
      <c r="I94" s="48">
        <v>41</v>
      </c>
      <c r="J94" s="136">
        <v>100</v>
      </c>
      <c r="K94" s="112">
        <v>41</v>
      </c>
      <c r="L94" s="136">
        <v>100</v>
      </c>
      <c r="M94" s="112">
        <v>41</v>
      </c>
      <c r="N94" s="136">
        <v>100</v>
      </c>
      <c r="O94" s="112">
        <v>41</v>
      </c>
      <c r="P94" s="59">
        <f t="shared" si="8"/>
        <v>41</v>
      </c>
      <c r="Q94" s="19">
        <f t="shared" si="9"/>
        <v>246</v>
      </c>
      <c r="R94" s="19">
        <f t="shared" si="10"/>
        <v>205</v>
      </c>
    </row>
    <row r="95" spans="1:18" ht="12.75">
      <c r="A95" s="29">
        <f t="shared" si="7"/>
        <v>92</v>
      </c>
      <c r="B95" s="77" t="s">
        <v>184</v>
      </c>
      <c r="C95" s="78">
        <v>2000</v>
      </c>
      <c r="D95" s="79">
        <v>71</v>
      </c>
      <c r="E95" s="48">
        <v>41</v>
      </c>
      <c r="F95" s="79">
        <v>69</v>
      </c>
      <c r="G95" s="119">
        <v>41</v>
      </c>
      <c r="H95" s="14" t="s">
        <v>51</v>
      </c>
      <c r="I95" s="48">
        <v>41</v>
      </c>
      <c r="J95" s="136">
        <v>100</v>
      </c>
      <c r="K95" s="112">
        <v>41</v>
      </c>
      <c r="L95" s="136">
        <v>100</v>
      </c>
      <c r="M95" s="112">
        <v>41</v>
      </c>
      <c r="N95" s="136">
        <v>100</v>
      </c>
      <c r="O95" s="112">
        <v>41</v>
      </c>
      <c r="P95" s="59">
        <f t="shared" si="8"/>
        <v>41</v>
      </c>
      <c r="Q95" s="19">
        <f t="shared" si="9"/>
        <v>246</v>
      </c>
      <c r="R95" s="19">
        <f t="shared" si="10"/>
        <v>205</v>
      </c>
    </row>
    <row r="96" spans="1:18" ht="12.75">
      <c r="A96" s="29">
        <f t="shared" si="7"/>
        <v>93</v>
      </c>
      <c r="B96" s="77" t="s">
        <v>138</v>
      </c>
      <c r="C96" s="78">
        <v>1998</v>
      </c>
      <c r="D96" s="79">
        <v>44</v>
      </c>
      <c r="E96" s="48">
        <v>41</v>
      </c>
      <c r="F96" s="44" t="s">
        <v>64</v>
      </c>
      <c r="G96" s="131">
        <v>41</v>
      </c>
      <c r="H96" s="44" t="s">
        <v>64</v>
      </c>
      <c r="I96" s="98">
        <v>41</v>
      </c>
      <c r="J96" s="137">
        <v>100</v>
      </c>
      <c r="K96" s="112">
        <v>41</v>
      </c>
      <c r="L96" s="137">
        <v>100</v>
      </c>
      <c r="M96" s="112">
        <v>41</v>
      </c>
      <c r="N96" s="136">
        <v>100</v>
      </c>
      <c r="O96" s="112">
        <v>41</v>
      </c>
      <c r="P96" s="59">
        <f t="shared" si="8"/>
        <v>41</v>
      </c>
      <c r="Q96" s="19">
        <f t="shared" si="9"/>
        <v>246</v>
      </c>
      <c r="R96" s="19">
        <f t="shared" si="10"/>
        <v>205</v>
      </c>
    </row>
    <row r="97" spans="1:18" ht="12.75">
      <c r="A97" s="29">
        <f t="shared" si="7"/>
        <v>94</v>
      </c>
      <c r="B97" s="77" t="s">
        <v>173</v>
      </c>
      <c r="C97" s="78">
        <v>1994</v>
      </c>
      <c r="D97" s="14">
        <v>56</v>
      </c>
      <c r="E97" s="48">
        <v>41</v>
      </c>
      <c r="F97" s="79">
        <v>55</v>
      </c>
      <c r="G97" s="119">
        <v>41</v>
      </c>
      <c r="H97" s="79">
        <v>60</v>
      </c>
      <c r="I97" s="76">
        <v>41</v>
      </c>
      <c r="J97" s="14">
        <v>62</v>
      </c>
      <c r="K97" s="36">
        <v>41</v>
      </c>
      <c r="L97" s="14" t="s">
        <v>51</v>
      </c>
      <c r="M97" s="48">
        <v>41</v>
      </c>
      <c r="N97" s="136">
        <v>100</v>
      </c>
      <c r="O97" s="112">
        <v>41</v>
      </c>
      <c r="P97" s="59">
        <f t="shared" si="8"/>
        <v>41</v>
      </c>
      <c r="Q97" s="19">
        <f t="shared" si="9"/>
        <v>246</v>
      </c>
      <c r="R97" s="19">
        <f t="shared" si="10"/>
        <v>205</v>
      </c>
    </row>
    <row r="98" spans="1:18" ht="12.75">
      <c r="A98" s="29">
        <f t="shared" si="7"/>
        <v>95</v>
      </c>
      <c r="B98" s="77" t="s">
        <v>286</v>
      </c>
      <c r="C98" s="78">
        <v>1999</v>
      </c>
      <c r="D98" s="44" t="s">
        <v>230</v>
      </c>
      <c r="E98" s="112">
        <v>41</v>
      </c>
      <c r="F98" s="44" t="s">
        <v>230</v>
      </c>
      <c r="G98" s="43">
        <v>41</v>
      </c>
      <c r="H98" s="136">
        <v>100</v>
      </c>
      <c r="I98" s="118">
        <v>41</v>
      </c>
      <c r="J98" s="14">
        <v>65</v>
      </c>
      <c r="K98" s="36">
        <v>41</v>
      </c>
      <c r="L98" s="14" t="s">
        <v>51</v>
      </c>
      <c r="M98" s="48">
        <v>41</v>
      </c>
      <c r="N98" s="136">
        <v>100</v>
      </c>
      <c r="O98" s="112">
        <v>41</v>
      </c>
      <c r="P98" s="59">
        <f t="shared" si="8"/>
        <v>41</v>
      </c>
      <c r="Q98" s="19">
        <f t="shared" si="9"/>
        <v>246</v>
      </c>
      <c r="R98" s="19">
        <f t="shared" si="10"/>
        <v>205</v>
      </c>
    </row>
    <row r="99" spans="1:18" ht="12.75">
      <c r="A99" s="29">
        <f t="shared" si="7"/>
        <v>96</v>
      </c>
      <c r="B99" s="77" t="s">
        <v>285</v>
      </c>
      <c r="C99" s="78">
        <v>1988</v>
      </c>
      <c r="D99" s="44" t="s">
        <v>230</v>
      </c>
      <c r="E99" s="112">
        <v>41</v>
      </c>
      <c r="F99" s="44" t="s">
        <v>230</v>
      </c>
      <c r="G99" s="43">
        <v>41</v>
      </c>
      <c r="H99" s="136">
        <v>100</v>
      </c>
      <c r="I99" s="118">
        <v>41</v>
      </c>
      <c r="J99" s="14">
        <v>41</v>
      </c>
      <c r="K99" s="36">
        <v>41</v>
      </c>
      <c r="L99" s="44" t="s">
        <v>64</v>
      </c>
      <c r="M99" s="43">
        <v>41</v>
      </c>
      <c r="N99" s="136">
        <v>100</v>
      </c>
      <c r="O99" s="112">
        <v>41</v>
      </c>
      <c r="P99" s="59">
        <f t="shared" si="8"/>
        <v>41</v>
      </c>
      <c r="Q99" s="19">
        <f t="shared" si="9"/>
        <v>246</v>
      </c>
      <c r="R99" s="19">
        <f t="shared" si="10"/>
        <v>205</v>
      </c>
    </row>
    <row r="100" spans="1:18" ht="12.75">
      <c r="A100" s="29">
        <f t="shared" si="7"/>
        <v>97</v>
      </c>
      <c r="B100" s="73" t="s">
        <v>182</v>
      </c>
      <c r="C100" s="74">
        <v>2000</v>
      </c>
      <c r="D100" s="49">
        <v>69</v>
      </c>
      <c r="E100" s="76">
        <v>41</v>
      </c>
      <c r="F100" s="75">
        <v>66</v>
      </c>
      <c r="G100" s="51">
        <v>41</v>
      </c>
      <c r="H100" s="75">
        <v>65</v>
      </c>
      <c r="I100" s="76">
        <v>41</v>
      </c>
      <c r="J100" s="79">
        <v>74</v>
      </c>
      <c r="K100" s="130">
        <v>41</v>
      </c>
      <c r="L100" s="44" t="s">
        <v>64</v>
      </c>
      <c r="M100" s="43">
        <v>41</v>
      </c>
      <c r="N100" s="136">
        <v>100</v>
      </c>
      <c r="O100" s="112">
        <v>41</v>
      </c>
      <c r="P100" s="59">
        <f>MIN(E100,G100,I100,K100,M100,O100)</f>
        <v>41</v>
      </c>
      <c r="Q100" s="19">
        <f t="shared" si="9"/>
        <v>246</v>
      </c>
      <c r="R100" s="19">
        <f>Q100-MAX(E100,G100,I100,K100,M100,O100)</f>
        <v>205</v>
      </c>
    </row>
  </sheetData>
  <sheetProtection/>
  <mergeCells count="9">
    <mergeCell ref="A1:C2"/>
    <mergeCell ref="D1:I1"/>
    <mergeCell ref="J1:O1"/>
    <mergeCell ref="D2:E2"/>
    <mergeCell ref="F2:G2"/>
    <mergeCell ref="H2:I2"/>
    <mergeCell ref="J2:K2"/>
    <mergeCell ref="L2:M2"/>
    <mergeCell ref="N2:O2"/>
  </mergeCells>
  <printOptions/>
  <pageMargins left="1.062992125984252" right="0.4724409448818898" top="0.5118110236220472" bottom="0.3937007874015748" header="0.3937007874015748" footer="0.11811023622047245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="130" zoomScaleNormal="130" zoomScalePageLayoutView="0" workbookViewId="0" topLeftCell="A1">
      <selection activeCell="R5" sqref="R5"/>
    </sheetView>
  </sheetViews>
  <sheetFormatPr defaultColWidth="9.00390625" defaultRowHeight="12.75"/>
  <cols>
    <col min="1" max="1" width="6.625" style="12" customWidth="1"/>
    <col min="2" max="2" width="23.25390625" style="12" customWidth="1"/>
    <col min="3" max="3" width="6.875" style="16" customWidth="1"/>
    <col min="4" max="4" width="5.625" style="12" customWidth="1"/>
    <col min="5" max="7" width="5.75390625" style="13" customWidth="1"/>
    <col min="8" max="8" width="5.625" style="16" customWidth="1"/>
    <col min="9" max="13" width="5.75390625" style="13" customWidth="1"/>
    <col min="14" max="14" width="5.625" style="16" customWidth="1"/>
    <col min="15" max="16" width="5.75390625" style="13" customWidth="1"/>
    <col min="17" max="17" width="8.25390625" style="12" hidden="1" customWidth="1"/>
    <col min="18" max="18" width="11.25390625" style="12" customWidth="1"/>
    <col min="19" max="16384" width="9.125" style="12" customWidth="1"/>
  </cols>
  <sheetData>
    <row r="1" spans="1:18" ht="29.25" customHeight="1" thickBot="1">
      <c r="A1" s="143" t="s">
        <v>119</v>
      </c>
      <c r="B1" s="144"/>
      <c r="C1" s="145"/>
      <c r="D1" s="149" t="s">
        <v>121</v>
      </c>
      <c r="E1" s="150"/>
      <c r="F1" s="150"/>
      <c r="G1" s="150"/>
      <c r="H1" s="150"/>
      <c r="I1" s="151"/>
      <c r="J1" s="149" t="s">
        <v>120</v>
      </c>
      <c r="K1" s="150"/>
      <c r="L1" s="150"/>
      <c r="M1" s="150"/>
      <c r="N1" s="150"/>
      <c r="O1" s="151"/>
      <c r="P1" s="108"/>
      <c r="Q1" s="18"/>
      <c r="R1" s="8"/>
    </row>
    <row r="2" spans="1:18" ht="33" customHeight="1" thickBot="1">
      <c r="A2" s="146"/>
      <c r="B2" s="147"/>
      <c r="C2" s="148"/>
      <c r="D2" s="149" t="s">
        <v>102</v>
      </c>
      <c r="E2" s="150"/>
      <c r="F2" s="149" t="s">
        <v>103</v>
      </c>
      <c r="G2" s="151"/>
      <c r="H2" s="149" t="s">
        <v>104</v>
      </c>
      <c r="I2" s="151"/>
      <c r="J2" s="149" t="s">
        <v>102</v>
      </c>
      <c r="K2" s="150"/>
      <c r="L2" s="149" t="s">
        <v>103</v>
      </c>
      <c r="M2" s="151"/>
      <c r="N2" s="149" t="s">
        <v>229</v>
      </c>
      <c r="O2" s="151"/>
      <c r="P2" s="108"/>
      <c r="Q2" s="18"/>
      <c r="R2" s="8"/>
    </row>
    <row r="3" spans="1:18" ht="39" thickBot="1">
      <c r="A3" s="25" t="s">
        <v>2</v>
      </c>
      <c r="B3" s="26" t="s">
        <v>3</v>
      </c>
      <c r="C3" s="17" t="s">
        <v>30</v>
      </c>
      <c r="D3" s="6" t="s">
        <v>4</v>
      </c>
      <c r="E3" s="10" t="s">
        <v>5</v>
      </c>
      <c r="F3" s="6" t="s">
        <v>4</v>
      </c>
      <c r="G3" s="10" t="s">
        <v>5</v>
      </c>
      <c r="H3" s="6" t="s">
        <v>4</v>
      </c>
      <c r="I3" s="10" t="s">
        <v>5</v>
      </c>
      <c r="J3" s="6" t="s">
        <v>4</v>
      </c>
      <c r="K3" s="10" t="s">
        <v>5</v>
      </c>
      <c r="L3" s="7" t="s">
        <v>4</v>
      </c>
      <c r="M3" s="10" t="s">
        <v>5</v>
      </c>
      <c r="N3" s="6" t="s">
        <v>4</v>
      </c>
      <c r="O3" s="10" t="s">
        <v>5</v>
      </c>
      <c r="P3" s="107" t="s">
        <v>228</v>
      </c>
      <c r="Q3" s="34" t="s">
        <v>110</v>
      </c>
      <c r="R3" s="34" t="s">
        <v>71</v>
      </c>
    </row>
    <row r="4" spans="1:18" ht="13.5" customHeight="1">
      <c r="A4" s="4">
        <f>1</f>
        <v>1</v>
      </c>
      <c r="B4" s="46" t="s">
        <v>27</v>
      </c>
      <c r="C4" s="32">
        <v>1982</v>
      </c>
      <c r="D4" s="38">
        <v>1</v>
      </c>
      <c r="E4" s="42">
        <v>0</v>
      </c>
      <c r="F4" s="38">
        <v>1</v>
      </c>
      <c r="G4" s="42">
        <v>0</v>
      </c>
      <c r="H4" s="38">
        <v>1</v>
      </c>
      <c r="I4" s="42">
        <v>1</v>
      </c>
      <c r="J4" s="2">
        <v>1</v>
      </c>
      <c r="K4" s="40">
        <v>1</v>
      </c>
      <c r="L4" s="2">
        <v>1</v>
      </c>
      <c r="M4" s="40">
        <v>0</v>
      </c>
      <c r="N4" s="2">
        <v>3</v>
      </c>
      <c r="O4" s="40">
        <v>3</v>
      </c>
      <c r="P4" s="59">
        <f aca="true" t="shared" si="0" ref="P4:P35">MIN(E4,G4,I4,K4,M4,O4)</f>
        <v>0</v>
      </c>
      <c r="Q4" s="5">
        <f aca="true" t="shared" si="1" ref="Q4:Q35">SUM(E4,G4,I4,K4,M4,O4)</f>
        <v>5</v>
      </c>
      <c r="R4" s="5">
        <f aca="true" t="shared" si="2" ref="R4:R35">Q4-MAX(E4,G4,I4,K4,M4,O4)</f>
        <v>2</v>
      </c>
    </row>
    <row r="5" spans="1:18" ht="13.5" customHeight="1">
      <c r="A5" s="4">
        <f>A4+1</f>
        <v>2</v>
      </c>
      <c r="B5" s="46" t="s">
        <v>267</v>
      </c>
      <c r="C5" s="32">
        <v>1984</v>
      </c>
      <c r="D5" s="121">
        <v>1</v>
      </c>
      <c r="E5" s="122">
        <v>0</v>
      </c>
      <c r="F5" s="121">
        <v>1</v>
      </c>
      <c r="G5" s="122">
        <v>0</v>
      </c>
      <c r="H5" s="121">
        <v>1</v>
      </c>
      <c r="I5" s="122">
        <v>0</v>
      </c>
      <c r="J5" s="14">
        <v>2</v>
      </c>
      <c r="K5" s="40">
        <v>2</v>
      </c>
      <c r="L5" s="14">
        <v>2</v>
      </c>
      <c r="M5" s="40">
        <v>2</v>
      </c>
      <c r="N5" s="2">
        <v>1</v>
      </c>
      <c r="O5" s="40">
        <v>1</v>
      </c>
      <c r="P5" s="59">
        <f t="shared" si="0"/>
        <v>0</v>
      </c>
      <c r="Q5" s="5">
        <f t="shared" si="1"/>
        <v>5</v>
      </c>
      <c r="R5" s="5">
        <f t="shared" si="2"/>
        <v>3</v>
      </c>
    </row>
    <row r="6" spans="1:18" ht="13.5" customHeight="1">
      <c r="A6" s="4">
        <f>A5+1</f>
        <v>3</v>
      </c>
      <c r="B6" s="46" t="s">
        <v>268</v>
      </c>
      <c r="C6" s="32">
        <v>1985</v>
      </c>
      <c r="D6" s="121">
        <v>2</v>
      </c>
      <c r="E6" s="122">
        <v>2</v>
      </c>
      <c r="F6" s="121">
        <v>2</v>
      </c>
      <c r="G6" s="122">
        <v>2</v>
      </c>
      <c r="H6" s="121">
        <v>2</v>
      </c>
      <c r="I6" s="122">
        <v>2</v>
      </c>
      <c r="J6" s="14">
        <v>3</v>
      </c>
      <c r="K6" s="40">
        <v>3</v>
      </c>
      <c r="L6" s="14">
        <v>3</v>
      </c>
      <c r="M6" s="40">
        <v>3</v>
      </c>
      <c r="N6" s="2">
        <v>10</v>
      </c>
      <c r="O6" s="40">
        <v>10</v>
      </c>
      <c r="P6" s="59">
        <f t="shared" si="0"/>
        <v>2</v>
      </c>
      <c r="Q6" s="5">
        <f t="shared" si="1"/>
        <v>22</v>
      </c>
      <c r="R6" s="5">
        <f t="shared" si="2"/>
        <v>12</v>
      </c>
    </row>
    <row r="7" spans="1:18" ht="13.5" customHeight="1">
      <c r="A7" s="4">
        <f>A6+1</f>
        <v>4</v>
      </c>
      <c r="B7" s="46" t="s">
        <v>40</v>
      </c>
      <c r="C7" s="32">
        <v>1997</v>
      </c>
      <c r="D7" s="2">
        <v>5</v>
      </c>
      <c r="E7" s="40">
        <v>5</v>
      </c>
      <c r="F7" s="2">
        <v>5</v>
      </c>
      <c r="G7" s="40">
        <v>5</v>
      </c>
      <c r="H7" s="2">
        <v>2</v>
      </c>
      <c r="I7" s="40">
        <v>2</v>
      </c>
      <c r="J7" s="14">
        <v>4</v>
      </c>
      <c r="K7" s="40">
        <v>4</v>
      </c>
      <c r="L7" s="2">
        <v>7</v>
      </c>
      <c r="M7" s="40">
        <v>7</v>
      </c>
      <c r="N7" s="2">
        <v>2</v>
      </c>
      <c r="O7" s="40">
        <v>2</v>
      </c>
      <c r="P7" s="59">
        <f t="shared" si="0"/>
        <v>2</v>
      </c>
      <c r="Q7" s="5">
        <f t="shared" si="1"/>
        <v>25</v>
      </c>
      <c r="R7" s="5">
        <f t="shared" si="2"/>
        <v>18</v>
      </c>
    </row>
    <row r="8" spans="1:18" ht="13.5" customHeight="1">
      <c r="A8" s="4">
        <f>A7+1</f>
        <v>5</v>
      </c>
      <c r="B8" s="35" t="s">
        <v>31</v>
      </c>
      <c r="C8" s="33">
        <v>1992</v>
      </c>
      <c r="D8" s="2">
        <v>2</v>
      </c>
      <c r="E8" s="40">
        <v>2</v>
      </c>
      <c r="F8" s="2">
        <v>2</v>
      </c>
      <c r="G8" s="40">
        <v>2</v>
      </c>
      <c r="H8" s="2">
        <v>3</v>
      </c>
      <c r="I8" s="40">
        <v>3</v>
      </c>
      <c r="J8" s="14">
        <v>7</v>
      </c>
      <c r="K8" s="40">
        <v>7</v>
      </c>
      <c r="L8" s="2">
        <v>5</v>
      </c>
      <c r="M8" s="40">
        <v>5</v>
      </c>
      <c r="N8" s="2">
        <v>6</v>
      </c>
      <c r="O8" s="40">
        <v>6</v>
      </c>
      <c r="P8" s="59">
        <f t="shared" si="0"/>
        <v>2</v>
      </c>
      <c r="Q8" s="5">
        <f t="shared" si="1"/>
        <v>25</v>
      </c>
      <c r="R8" s="5">
        <f t="shared" si="2"/>
        <v>18</v>
      </c>
    </row>
    <row r="9" spans="1:18" ht="13.5" customHeight="1">
      <c r="A9" s="4">
        <f aca="true" t="shared" si="3" ref="A9:A34">A8+1</f>
        <v>6</v>
      </c>
      <c r="B9" s="35" t="s">
        <v>29</v>
      </c>
      <c r="C9" s="33">
        <v>1995</v>
      </c>
      <c r="D9" s="2">
        <v>4</v>
      </c>
      <c r="E9" s="40">
        <v>4</v>
      </c>
      <c r="F9" s="2">
        <v>4</v>
      </c>
      <c r="G9" s="40">
        <v>4</v>
      </c>
      <c r="H9" s="2">
        <v>7</v>
      </c>
      <c r="I9" s="40">
        <v>7</v>
      </c>
      <c r="J9" s="2">
        <v>9</v>
      </c>
      <c r="K9" s="40">
        <v>9</v>
      </c>
      <c r="L9" s="2">
        <v>27</v>
      </c>
      <c r="M9" s="40">
        <v>27</v>
      </c>
      <c r="N9" s="2">
        <v>4</v>
      </c>
      <c r="O9" s="40">
        <v>4</v>
      </c>
      <c r="P9" s="59">
        <f t="shared" si="0"/>
        <v>4</v>
      </c>
      <c r="Q9" s="5">
        <f t="shared" si="1"/>
        <v>55</v>
      </c>
      <c r="R9" s="5">
        <f t="shared" si="2"/>
        <v>28</v>
      </c>
    </row>
    <row r="10" spans="1:18" ht="13.5" customHeight="1">
      <c r="A10" s="4">
        <f t="shared" si="3"/>
        <v>7</v>
      </c>
      <c r="B10" s="35" t="s">
        <v>22</v>
      </c>
      <c r="C10" s="33">
        <v>1997</v>
      </c>
      <c r="D10" s="2">
        <v>3</v>
      </c>
      <c r="E10" s="40">
        <v>3</v>
      </c>
      <c r="F10" s="2">
        <v>3</v>
      </c>
      <c r="G10" s="40">
        <v>3</v>
      </c>
      <c r="H10" s="2">
        <v>21</v>
      </c>
      <c r="I10" s="40">
        <v>21</v>
      </c>
      <c r="J10" s="2">
        <v>5</v>
      </c>
      <c r="K10" s="40">
        <v>5</v>
      </c>
      <c r="L10" s="2">
        <v>4</v>
      </c>
      <c r="M10" s="40">
        <v>4</v>
      </c>
      <c r="N10" s="44" t="s">
        <v>64</v>
      </c>
      <c r="O10" s="40">
        <v>31</v>
      </c>
      <c r="P10" s="59">
        <f t="shared" si="0"/>
        <v>3</v>
      </c>
      <c r="Q10" s="5">
        <f t="shared" si="1"/>
        <v>67</v>
      </c>
      <c r="R10" s="5">
        <f t="shared" si="2"/>
        <v>36</v>
      </c>
    </row>
    <row r="11" spans="1:18" ht="13.5" customHeight="1">
      <c r="A11" s="4">
        <f t="shared" si="3"/>
        <v>8</v>
      </c>
      <c r="B11" s="35" t="s">
        <v>37</v>
      </c>
      <c r="C11" s="33">
        <v>1998</v>
      </c>
      <c r="D11" s="2">
        <v>8</v>
      </c>
      <c r="E11" s="40">
        <v>8</v>
      </c>
      <c r="F11" s="2">
        <v>12</v>
      </c>
      <c r="G11" s="40">
        <v>12</v>
      </c>
      <c r="H11" s="2">
        <v>5</v>
      </c>
      <c r="I11" s="40">
        <v>5</v>
      </c>
      <c r="J11" s="2">
        <v>10</v>
      </c>
      <c r="K11" s="40">
        <v>10</v>
      </c>
      <c r="L11" s="2">
        <v>10</v>
      </c>
      <c r="M11" s="40">
        <v>10</v>
      </c>
      <c r="N11" s="2">
        <v>9</v>
      </c>
      <c r="O11" s="40">
        <v>9</v>
      </c>
      <c r="P11" s="59">
        <f t="shared" si="0"/>
        <v>5</v>
      </c>
      <c r="Q11" s="5">
        <f t="shared" si="1"/>
        <v>54</v>
      </c>
      <c r="R11" s="5">
        <f t="shared" si="2"/>
        <v>42</v>
      </c>
    </row>
    <row r="12" spans="1:18" ht="13.5" customHeight="1">
      <c r="A12" s="4">
        <f t="shared" si="3"/>
        <v>9</v>
      </c>
      <c r="B12" s="35" t="s">
        <v>25</v>
      </c>
      <c r="C12" s="33">
        <v>1996</v>
      </c>
      <c r="D12" s="2">
        <v>10</v>
      </c>
      <c r="E12" s="40">
        <v>10</v>
      </c>
      <c r="F12" s="2">
        <v>6</v>
      </c>
      <c r="G12" s="40">
        <v>6</v>
      </c>
      <c r="H12" s="2">
        <v>4</v>
      </c>
      <c r="I12" s="40">
        <v>4</v>
      </c>
      <c r="J12" s="2">
        <v>15</v>
      </c>
      <c r="K12" s="40">
        <v>15</v>
      </c>
      <c r="L12" s="2">
        <v>17</v>
      </c>
      <c r="M12" s="40">
        <v>17</v>
      </c>
      <c r="N12" s="2">
        <v>11</v>
      </c>
      <c r="O12" s="40">
        <v>11</v>
      </c>
      <c r="P12" s="59">
        <f t="shared" si="0"/>
        <v>4</v>
      </c>
      <c r="Q12" s="5">
        <f t="shared" si="1"/>
        <v>63</v>
      </c>
      <c r="R12" s="5">
        <f t="shared" si="2"/>
        <v>46</v>
      </c>
    </row>
    <row r="13" spans="1:18" ht="13.5" customHeight="1">
      <c r="A13" s="4">
        <f t="shared" si="3"/>
        <v>10</v>
      </c>
      <c r="B13" s="35" t="s">
        <v>54</v>
      </c>
      <c r="C13" s="33">
        <v>1998</v>
      </c>
      <c r="D13" s="2">
        <v>12</v>
      </c>
      <c r="E13" s="40">
        <v>12</v>
      </c>
      <c r="F13" s="2">
        <v>7</v>
      </c>
      <c r="G13" s="40">
        <v>7</v>
      </c>
      <c r="H13" s="2">
        <v>9</v>
      </c>
      <c r="I13" s="40">
        <v>9</v>
      </c>
      <c r="J13" s="2">
        <v>11</v>
      </c>
      <c r="K13" s="40">
        <v>11</v>
      </c>
      <c r="L13" s="2">
        <v>9</v>
      </c>
      <c r="M13" s="40">
        <v>9</v>
      </c>
      <c r="N13" s="2">
        <v>13</v>
      </c>
      <c r="O13" s="40">
        <v>13</v>
      </c>
      <c r="P13" s="59">
        <f t="shared" si="0"/>
        <v>7</v>
      </c>
      <c r="Q13" s="5">
        <f t="shared" si="1"/>
        <v>61</v>
      </c>
      <c r="R13" s="5">
        <f t="shared" si="2"/>
        <v>48</v>
      </c>
    </row>
    <row r="14" spans="1:18" ht="13.5" customHeight="1">
      <c r="A14" s="4">
        <f t="shared" si="3"/>
        <v>11</v>
      </c>
      <c r="B14" s="35" t="s">
        <v>33</v>
      </c>
      <c r="C14" s="33">
        <v>1999</v>
      </c>
      <c r="D14" s="2">
        <v>6</v>
      </c>
      <c r="E14" s="40">
        <v>6</v>
      </c>
      <c r="F14" s="2">
        <v>10</v>
      </c>
      <c r="G14" s="40">
        <v>10</v>
      </c>
      <c r="H14" s="2">
        <v>10</v>
      </c>
      <c r="I14" s="40">
        <v>10</v>
      </c>
      <c r="J14" s="2">
        <v>29</v>
      </c>
      <c r="K14" s="40">
        <v>29</v>
      </c>
      <c r="L14" s="2">
        <v>11</v>
      </c>
      <c r="M14" s="40">
        <v>11</v>
      </c>
      <c r="N14" s="14">
        <v>14</v>
      </c>
      <c r="O14" s="40">
        <v>14</v>
      </c>
      <c r="P14" s="59">
        <f t="shared" si="0"/>
        <v>6</v>
      </c>
      <c r="Q14" s="5">
        <f t="shared" si="1"/>
        <v>80</v>
      </c>
      <c r="R14" s="5">
        <f t="shared" si="2"/>
        <v>51</v>
      </c>
    </row>
    <row r="15" spans="1:18" ht="13.5" customHeight="1">
      <c r="A15" s="4">
        <f t="shared" si="3"/>
        <v>12</v>
      </c>
      <c r="B15" s="35" t="s">
        <v>39</v>
      </c>
      <c r="C15" s="33">
        <v>1998</v>
      </c>
      <c r="D15" s="2">
        <v>14</v>
      </c>
      <c r="E15" s="40">
        <v>14</v>
      </c>
      <c r="F15" s="2">
        <v>8</v>
      </c>
      <c r="G15" s="40">
        <v>8</v>
      </c>
      <c r="H15" s="2">
        <v>20</v>
      </c>
      <c r="I15" s="40">
        <v>20</v>
      </c>
      <c r="J15" s="2">
        <v>14</v>
      </c>
      <c r="K15" s="40">
        <v>14</v>
      </c>
      <c r="L15" s="2">
        <v>8</v>
      </c>
      <c r="M15" s="40">
        <v>8</v>
      </c>
      <c r="N15" s="2">
        <v>12</v>
      </c>
      <c r="O15" s="40">
        <v>12</v>
      </c>
      <c r="P15" s="59">
        <f t="shared" si="0"/>
        <v>8</v>
      </c>
      <c r="Q15" s="5">
        <f t="shared" si="1"/>
        <v>76</v>
      </c>
      <c r="R15" s="5">
        <f t="shared" si="2"/>
        <v>56</v>
      </c>
    </row>
    <row r="16" spans="1:18" ht="13.5" customHeight="1">
      <c r="A16" s="4">
        <f t="shared" si="3"/>
        <v>13</v>
      </c>
      <c r="B16" s="35" t="s">
        <v>26</v>
      </c>
      <c r="C16" s="33">
        <v>1995</v>
      </c>
      <c r="D16" s="39">
        <v>7</v>
      </c>
      <c r="E16" s="40">
        <v>7</v>
      </c>
      <c r="F16" s="2">
        <v>23</v>
      </c>
      <c r="G16" s="40">
        <v>23</v>
      </c>
      <c r="H16" s="2">
        <v>23</v>
      </c>
      <c r="I16" s="40">
        <v>23</v>
      </c>
      <c r="J16" s="2">
        <v>6</v>
      </c>
      <c r="K16" s="40">
        <v>6</v>
      </c>
      <c r="L16" s="2">
        <v>14</v>
      </c>
      <c r="M16" s="40">
        <v>14</v>
      </c>
      <c r="N16" s="2">
        <v>7</v>
      </c>
      <c r="O16" s="40">
        <v>7</v>
      </c>
      <c r="P16" s="59">
        <f t="shared" si="0"/>
        <v>6</v>
      </c>
      <c r="Q16" s="5">
        <f t="shared" si="1"/>
        <v>80</v>
      </c>
      <c r="R16" s="5">
        <f t="shared" si="2"/>
        <v>57</v>
      </c>
    </row>
    <row r="17" spans="1:18" ht="13.5" customHeight="1">
      <c r="A17" s="4">
        <f t="shared" si="3"/>
        <v>14</v>
      </c>
      <c r="B17" s="35" t="s">
        <v>24</v>
      </c>
      <c r="C17" s="33">
        <v>1996</v>
      </c>
      <c r="D17" s="2">
        <v>9</v>
      </c>
      <c r="E17" s="40">
        <v>9</v>
      </c>
      <c r="F17" s="2">
        <v>11</v>
      </c>
      <c r="G17" s="40">
        <v>11</v>
      </c>
      <c r="H17" s="2">
        <v>6</v>
      </c>
      <c r="I17" s="40">
        <v>6</v>
      </c>
      <c r="J17" s="2">
        <v>16</v>
      </c>
      <c r="K17" s="40">
        <v>16</v>
      </c>
      <c r="L17" s="2">
        <v>16</v>
      </c>
      <c r="M17" s="40">
        <v>16</v>
      </c>
      <c r="N17" s="2">
        <v>15</v>
      </c>
      <c r="O17" s="40">
        <v>15</v>
      </c>
      <c r="P17" s="59">
        <f t="shared" si="0"/>
        <v>6</v>
      </c>
      <c r="Q17" s="5">
        <f t="shared" si="1"/>
        <v>73</v>
      </c>
      <c r="R17" s="5">
        <f t="shared" si="2"/>
        <v>57</v>
      </c>
    </row>
    <row r="18" spans="1:18" ht="13.5" customHeight="1">
      <c r="A18" s="4">
        <f t="shared" si="3"/>
        <v>15</v>
      </c>
      <c r="B18" s="35" t="s">
        <v>199</v>
      </c>
      <c r="C18" s="33">
        <v>2000</v>
      </c>
      <c r="D18" s="14">
        <v>13</v>
      </c>
      <c r="E18" s="40">
        <v>13</v>
      </c>
      <c r="F18" s="2">
        <v>13</v>
      </c>
      <c r="G18" s="40">
        <v>13</v>
      </c>
      <c r="H18" s="2">
        <v>11</v>
      </c>
      <c r="I18" s="40">
        <v>11</v>
      </c>
      <c r="J18" s="14">
        <v>12</v>
      </c>
      <c r="K18" s="40">
        <v>12</v>
      </c>
      <c r="L18" s="2">
        <v>13</v>
      </c>
      <c r="M18" s="40">
        <v>13</v>
      </c>
      <c r="N18" s="2">
        <v>8</v>
      </c>
      <c r="O18" s="40">
        <v>8</v>
      </c>
      <c r="P18" s="59">
        <f t="shared" si="0"/>
        <v>8</v>
      </c>
      <c r="Q18" s="5">
        <f t="shared" si="1"/>
        <v>70</v>
      </c>
      <c r="R18" s="5">
        <f t="shared" si="2"/>
        <v>57</v>
      </c>
    </row>
    <row r="19" spans="1:18" ht="13.5" customHeight="1">
      <c r="A19" s="4">
        <f t="shared" si="3"/>
        <v>16</v>
      </c>
      <c r="B19" s="35" t="s">
        <v>32</v>
      </c>
      <c r="C19" s="33">
        <v>1985</v>
      </c>
      <c r="D19" s="2">
        <v>11</v>
      </c>
      <c r="E19" s="40">
        <v>11</v>
      </c>
      <c r="F19" s="2">
        <v>14</v>
      </c>
      <c r="G19" s="40">
        <v>14</v>
      </c>
      <c r="H19" s="2">
        <v>13</v>
      </c>
      <c r="I19" s="40">
        <v>13</v>
      </c>
      <c r="J19" s="14">
        <v>13</v>
      </c>
      <c r="K19" s="40">
        <v>13</v>
      </c>
      <c r="L19" s="2">
        <v>12</v>
      </c>
      <c r="M19" s="40">
        <v>12</v>
      </c>
      <c r="N19" s="2">
        <v>16</v>
      </c>
      <c r="O19" s="40">
        <v>16</v>
      </c>
      <c r="P19" s="59">
        <f t="shared" si="0"/>
        <v>11</v>
      </c>
      <c r="Q19" s="5">
        <f t="shared" si="1"/>
        <v>79</v>
      </c>
      <c r="R19" s="5">
        <f t="shared" si="2"/>
        <v>63</v>
      </c>
    </row>
    <row r="20" spans="1:18" ht="13.5" customHeight="1">
      <c r="A20" s="4">
        <f t="shared" si="3"/>
        <v>17</v>
      </c>
      <c r="B20" s="35" t="s">
        <v>34</v>
      </c>
      <c r="C20" s="33">
        <v>1992</v>
      </c>
      <c r="D20" s="2">
        <v>18</v>
      </c>
      <c r="E20" s="40">
        <v>18</v>
      </c>
      <c r="F20" s="2">
        <v>9</v>
      </c>
      <c r="G20" s="40">
        <v>9</v>
      </c>
      <c r="H20" s="2">
        <v>12</v>
      </c>
      <c r="I20" s="40">
        <v>12</v>
      </c>
      <c r="J20" s="2">
        <v>22</v>
      </c>
      <c r="K20" s="40">
        <v>22</v>
      </c>
      <c r="L20" s="2">
        <v>19</v>
      </c>
      <c r="M20" s="40">
        <v>19</v>
      </c>
      <c r="N20" s="2">
        <v>17</v>
      </c>
      <c r="O20" s="40">
        <v>17</v>
      </c>
      <c r="P20" s="59">
        <f t="shared" si="0"/>
        <v>9</v>
      </c>
      <c r="Q20" s="5">
        <f t="shared" si="1"/>
        <v>97</v>
      </c>
      <c r="R20" s="5">
        <f t="shared" si="2"/>
        <v>75</v>
      </c>
    </row>
    <row r="21" spans="1:18" ht="13.5" customHeight="1">
      <c r="A21" s="4">
        <f t="shared" si="3"/>
        <v>18</v>
      </c>
      <c r="B21" s="35" t="s">
        <v>111</v>
      </c>
      <c r="C21" s="33">
        <v>1997</v>
      </c>
      <c r="D21" s="2">
        <v>17</v>
      </c>
      <c r="E21" s="40">
        <v>17</v>
      </c>
      <c r="F21" s="2">
        <v>20</v>
      </c>
      <c r="G21" s="40">
        <v>20</v>
      </c>
      <c r="H21" s="2">
        <v>8</v>
      </c>
      <c r="I21" s="40">
        <v>8</v>
      </c>
      <c r="J21" s="2">
        <v>17</v>
      </c>
      <c r="K21" s="40">
        <v>17</v>
      </c>
      <c r="L21" s="2">
        <v>15</v>
      </c>
      <c r="M21" s="40">
        <v>15</v>
      </c>
      <c r="N21" s="44" t="s">
        <v>64</v>
      </c>
      <c r="O21" s="40">
        <v>31</v>
      </c>
      <c r="P21" s="59">
        <f t="shared" si="0"/>
        <v>8</v>
      </c>
      <c r="Q21" s="5">
        <f t="shared" si="1"/>
        <v>108</v>
      </c>
      <c r="R21" s="5">
        <f t="shared" si="2"/>
        <v>77</v>
      </c>
    </row>
    <row r="22" spans="1:18" ht="13.5" customHeight="1">
      <c r="A22" s="4">
        <f t="shared" si="3"/>
        <v>19</v>
      </c>
      <c r="B22" s="35" t="s">
        <v>236</v>
      </c>
      <c r="C22" s="33">
        <v>1991</v>
      </c>
      <c r="D22" s="136">
        <v>100</v>
      </c>
      <c r="E22" s="117">
        <v>31</v>
      </c>
      <c r="F22" s="136">
        <v>100</v>
      </c>
      <c r="G22" s="117">
        <v>31</v>
      </c>
      <c r="H22" s="136">
        <v>100</v>
      </c>
      <c r="I22" s="117">
        <v>31</v>
      </c>
      <c r="J22" s="2">
        <v>8</v>
      </c>
      <c r="K22" s="40">
        <v>8</v>
      </c>
      <c r="L22" s="14">
        <v>6</v>
      </c>
      <c r="M22" s="40">
        <v>6</v>
      </c>
      <c r="N22" s="2">
        <v>5</v>
      </c>
      <c r="O22" s="40">
        <v>5</v>
      </c>
      <c r="P22" s="59">
        <f t="shared" si="0"/>
        <v>5</v>
      </c>
      <c r="Q22" s="5">
        <f t="shared" si="1"/>
        <v>112</v>
      </c>
      <c r="R22" s="5">
        <f t="shared" si="2"/>
        <v>81</v>
      </c>
    </row>
    <row r="23" spans="1:18" ht="13.5" customHeight="1">
      <c r="A23" s="4">
        <f t="shared" si="3"/>
        <v>20</v>
      </c>
      <c r="B23" s="35" t="s">
        <v>73</v>
      </c>
      <c r="C23" s="33">
        <v>1999</v>
      </c>
      <c r="D23" s="2">
        <v>15</v>
      </c>
      <c r="E23" s="40">
        <v>15</v>
      </c>
      <c r="F23" s="2">
        <v>16</v>
      </c>
      <c r="G23" s="40">
        <v>16</v>
      </c>
      <c r="H23" s="2">
        <v>18</v>
      </c>
      <c r="I23" s="40">
        <v>18</v>
      </c>
      <c r="J23" s="2">
        <v>21</v>
      </c>
      <c r="K23" s="40">
        <v>21</v>
      </c>
      <c r="L23" s="2">
        <v>20</v>
      </c>
      <c r="M23" s="40">
        <v>20</v>
      </c>
      <c r="N23" s="2">
        <v>18</v>
      </c>
      <c r="O23" s="40">
        <v>18</v>
      </c>
      <c r="P23" s="59">
        <f t="shared" si="0"/>
        <v>15</v>
      </c>
      <c r="Q23" s="5">
        <f t="shared" si="1"/>
        <v>108</v>
      </c>
      <c r="R23" s="5">
        <f t="shared" si="2"/>
        <v>87</v>
      </c>
    </row>
    <row r="24" spans="1:18" ht="13.5" customHeight="1">
      <c r="A24" s="4">
        <f t="shared" si="3"/>
        <v>21</v>
      </c>
      <c r="B24" s="35" t="s">
        <v>38</v>
      </c>
      <c r="C24" s="33">
        <v>1984</v>
      </c>
      <c r="D24" s="2">
        <v>19</v>
      </c>
      <c r="E24" s="40">
        <v>19</v>
      </c>
      <c r="F24" s="2">
        <v>17</v>
      </c>
      <c r="G24" s="40">
        <v>17</v>
      </c>
      <c r="H24" s="2">
        <v>17</v>
      </c>
      <c r="I24" s="40">
        <v>17</v>
      </c>
      <c r="J24" s="2">
        <v>26</v>
      </c>
      <c r="K24" s="40">
        <v>26</v>
      </c>
      <c r="L24" s="2">
        <v>21</v>
      </c>
      <c r="M24" s="40">
        <v>21</v>
      </c>
      <c r="N24" s="2">
        <v>22</v>
      </c>
      <c r="O24" s="40">
        <v>22</v>
      </c>
      <c r="P24" s="59">
        <f t="shared" si="0"/>
        <v>17</v>
      </c>
      <c r="Q24" s="5">
        <f t="shared" si="1"/>
        <v>122</v>
      </c>
      <c r="R24" s="5">
        <f t="shared" si="2"/>
        <v>96</v>
      </c>
    </row>
    <row r="25" spans="1:18" ht="13.5" customHeight="1">
      <c r="A25" s="4">
        <f t="shared" si="3"/>
        <v>22</v>
      </c>
      <c r="B25" s="35" t="s">
        <v>36</v>
      </c>
      <c r="C25" s="33">
        <v>1971</v>
      </c>
      <c r="D25" s="37">
        <v>25</v>
      </c>
      <c r="E25" s="40">
        <v>25</v>
      </c>
      <c r="F25" s="2">
        <v>18</v>
      </c>
      <c r="G25" s="40">
        <v>18</v>
      </c>
      <c r="H25" s="2">
        <v>15</v>
      </c>
      <c r="I25" s="40">
        <v>15</v>
      </c>
      <c r="J25" s="2">
        <v>24</v>
      </c>
      <c r="K25" s="40">
        <v>24</v>
      </c>
      <c r="L25" s="2">
        <v>23</v>
      </c>
      <c r="M25" s="40">
        <v>23</v>
      </c>
      <c r="N25" s="14">
        <v>19</v>
      </c>
      <c r="O25" s="40">
        <v>19</v>
      </c>
      <c r="P25" s="59">
        <f t="shared" si="0"/>
        <v>15</v>
      </c>
      <c r="Q25" s="5">
        <f t="shared" si="1"/>
        <v>124</v>
      </c>
      <c r="R25" s="5">
        <f t="shared" si="2"/>
        <v>99</v>
      </c>
    </row>
    <row r="26" spans="1:18" ht="13.5" customHeight="1">
      <c r="A26" s="4">
        <f t="shared" si="3"/>
        <v>23</v>
      </c>
      <c r="B26" s="35" t="s">
        <v>35</v>
      </c>
      <c r="C26" s="33">
        <v>1985</v>
      </c>
      <c r="D26" s="2">
        <v>20</v>
      </c>
      <c r="E26" s="40">
        <v>20</v>
      </c>
      <c r="F26" s="2">
        <v>21</v>
      </c>
      <c r="G26" s="40">
        <v>21</v>
      </c>
      <c r="H26" s="2">
        <v>14</v>
      </c>
      <c r="I26" s="40">
        <v>14</v>
      </c>
      <c r="J26" s="2">
        <v>25</v>
      </c>
      <c r="K26" s="40">
        <v>25</v>
      </c>
      <c r="L26" s="2">
        <v>28</v>
      </c>
      <c r="M26" s="40">
        <v>28</v>
      </c>
      <c r="N26" s="138">
        <v>28</v>
      </c>
      <c r="O26" s="40">
        <v>31</v>
      </c>
      <c r="P26" s="59">
        <f t="shared" si="0"/>
        <v>14</v>
      </c>
      <c r="Q26" s="5">
        <f t="shared" si="1"/>
        <v>139</v>
      </c>
      <c r="R26" s="5">
        <f t="shared" si="2"/>
        <v>108</v>
      </c>
    </row>
    <row r="27" spans="1:18" ht="13.5" customHeight="1">
      <c r="A27" s="4">
        <f t="shared" si="3"/>
        <v>24</v>
      </c>
      <c r="B27" s="35" t="s">
        <v>23</v>
      </c>
      <c r="C27" s="33">
        <v>1998</v>
      </c>
      <c r="D27" s="2">
        <v>16</v>
      </c>
      <c r="E27" s="40">
        <v>16</v>
      </c>
      <c r="F27" s="2">
        <v>15</v>
      </c>
      <c r="G27" s="40">
        <v>15</v>
      </c>
      <c r="H27" s="37">
        <v>16</v>
      </c>
      <c r="I27" s="40">
        <v>16</v>
      </c>
      <c r="J27" s="136">
        <v>100</v>
      </c>
      <c r="K27" s="43">
        <v>31</v>
      </c>
      <c r="L27" s="136">
        <v>100</v>
      </c>
      <c r="M27" s="43">
        <v>31</v>
      </c>
      <c r="N27" s="136">
        <v>100</v>
      </c>
      <c r="O27" s="43">
        <v>31</v>
      </c>
      <c r="P27" s="59">
        <f t="shared" si="0"/>
        <v>15</v>
      </c>
      <c r="Q27" s="5">
        <f t="shared" si="1"/>
        <v>140</v>
      </c>
      <c r="R27" s="5">
        <f t="shared" si="2"/>
        <v>109</v>
      </c>
    </row>
    <row r="28" spans="1:18" ht="13.5" customHeight="1">
      <c r="A28" s="4">
        <f t="shared" si="3"/>
        <v>25</v>
      </c>
      <c r="B28" s="35" t="s">
        <v>202</v>
      </c>
      <c r="C28" s="33">
        <v>2000</v>
      </c>
      <c r="D28" s="2">
        <v>30</v>
      </c>
      <c r="E28" s="40">
        <v>30</v>
      </c>
      <c r="F28" s="37">
        <v>28</v>
      </c>
      <c r="G28" s="40">
        <v>28</v>
      </c>
      <c r="H28" s="37">
        <v>19</v>
      </c>
      <c r="I28" s="40">
        <v>19</v>
      </c>
      <c r="J28" s="2">
        <v>20</v>
      </c>
      <c r="K28" s="40">
        <v>20</v>
      </c>
      <c r="L28" s="2">
        <v>37</v>
      </c>
      <c r="M28" s="40">
        <v>31</v>
      </c>
      <c r="N28" s="2">
        <v>20</v>
      </c>
      <c r="O28" s="40">
        <v>20</v>
      </c>
      <c r="P28" s="59">
        <f t="shared" si="0"/>
        <v>19</v>
      </c>
      <c r="Q28" s="5">
        <f t="shared" si="1"/>
        <v>148</v>
      </c>
      <c r="R28" s="5">
        <f t="shared" si="2"/>
        <v>117</v>
      </c>
    </row>
    <row r="29" spans="1:18" ht="13.5" customHeight="1">
      <c r="A29" s="4">
        <f t="shared" si="3"/>
        <v>26</v>
      </c>
      <c r="B29" s="35" t="s">
        <v>233</v>
      </c>
      <c r="C29" s="33">
        <v>1999</v>
      </c>
      <c r="D29" s="136">
        <v>100</v>
      </c>
      <c r="E29" s="117">
        <v>31</v>
      </c>
      <c r="F29" s="139">
        <v>100</v>
      </c>
      <c r="G29" s="117">
        <v>31</v>
      </c>
      <c r="H29" s="139">
        <v>100</v>
      </c>
      <c r="I29" s="117">
        <v>31</v>
      </c>
      <c r="J29" s="14">
        <v>18</v>
      </c>
      <c r="K29" s="40">
        <v>18</v>
      </c>
      <c r="L29" s="14">
        <v>22</v>
      </c>
      <c r="M29" s="40">
        <v>22</v>
      </c>
      <c r="N29" s="2">
        <v>21</v>
      </c>
      <c r="O29" s="40">
        <v>21</v>
      </c>
      <c r="P29" s="59">
        <f t="shared" si="0"/>
        <v>18</v>
      </c>
      <c r="Q29" s="5">
        <f t="shared" si="1"/>
        <v>154</v>
      </c>
      <c r="R29" s="5">
        <f t="shared" si="2"/>
        <v>123</v>
      </c>
    </row>
    <row r="30" spans="1:18" ht="13.5" customHeight="1">
      <c r="A30" s="4">
        <f t="shared" si="3"/>
        <v>27</v>
      </c>
      <c r="B30" s="35" t="s">
        <v>231</v>
      </c>
      <c r="C30" s="33">
        <v>1987</v>
      </c>
      <c r="D30" s="136">
        <v>100</v>
      </c>
      <c r="E30" s="117">
        <v>31</v>
      </c>
      <c r="F30" s="139">
        <v>100</v>
      </c>
      <c r="G30" s="117">
        <v>31</v>
      </c>
      <c r="H30" s="139">
        <v>100</v>
      </c>
      <c r="I30" s="117">
        <v>31</v>
      </c>
      <c r="J30" s="14">
        <v>19</v>
      </c>
      <c r="K30" s="40">
        <v>19</v>
      </c>
      <c r="L30" s="14">
        <v>18</v>
      </c>
      <c r="M30" s="40">
        <v>18</v>
      </c>
      <c r="N30" s="2">
        <v>24</v>
      </c>
      <c r="O30" s="40">
        <v>24</v>
      </c>
      <c r="P30" s="59">
        <f t="shared" si="0"/>
        <v>18</v>
      </c>
      <c r="Q30" s="5">
        <f t="shared" si="1"/>
        <v>154</v>
      </c>
      <c r="R30" s="5">
        <f t="shared" si="2"/>
        <v>123</v>
      </c>
    </row>
    <row r="31" spans="1:18" ht="13.5" customHeight="1">
      <c r="A31" s="4">
        <f t="shared" si="3"/>
        <v>28</v>
      </c>
      <c r="B31" s="35" t="s">
        <v>69</v>
      </c>
      <c r="C31" s="33">
        <v>1978</v>
      </c>
      <c r="D31" s="2">
        <v>28</v>
      </c>
      <c r="E31" s="40">
        <v>28</v>
      </c>
      <c r="F31" s="2">
        <v>25</v>
      </c>
      <c r="G31" s="40">
        <v>25</v>
      </c>
      <c r="H31" s="2">
        <v>27</v>
      </c>
      <c r="I31" s="40">
        <v>27</v>
      </c>
      <c r="J31" s="2">
        <v>27</v>
      </c>
      <c r="K31" s="40">
        <v>27</v>
      </c>
      <c r="L31" s="2">
        <v>25</v>
      </c>
      <c r="M31" s="40">
        <v>25</v>
      </c>
      <c r="N31" s="2">
        <v>23</v>
      </c>
      <c r="O31" s="40">
        <v>23</v>
      </c>
      <c r="P31" s="59">
        <f t="shared" si="0"/>
        <v>23</v>
      </c>
      <c r="Q31" s="5">
        <f t="shared" si="1"/>
        <v>155</v>
      </c>
      <c r="R31" s="5">
        <f t="shared" si="2"/>
        <v>127</v>
      </c>
    </row>
    <row r="32" spans="1:18" ht="13.5" customHeight="1">
      <c r="A32" s="4">
        <f t="shared" si="3"/>
        <v>29</v>
      </c>
      <c r="B32" s="35" t="s">
        <v>112</v>
      </c>
      <c r="C32" s="33">
        <v>1999</v>
      </c>
      <c r="D32" s="2">
        <v>26</v>
      </c>
      <c r="E32" s="40">
        <v>26</v>
      </c>
      <c r="F32" s="2">
        <v>19</v>
      </c>
      <c r="G32" s="40">
        <v>19</v>
      </c>
      <c r="H32" s="2">
        <v>22</v>
      </c>
      <c r="I32" s="40">
        <v>22</v>
      </c>
      <c r="J32" s="2">
        <v>33</v>
      </c>
      <c r="K32" s="40">
        <v>31</v>
      </c>
      <c r="L32" s="2">
        <v>32</v>
      </c>
      <c r="M32" s="40">
        <v>31</v>
      </c>
      <c r="N32" s="138">
        <v>32</v>
      </c>
      <c r="O32" s="40">
        <v>31</v>
      </c>
      <c r="P32" s="59">
        <f t="shared" si="0"/>
        <v>19</v>
      </c>
      <c r="Q32" s="5">
        <f t="shared" si="1"/>
        <v>160</v>
      </c>
      <c r="R32" s="5">
        <f t="shared" si="2"/>
        <v>129</v>
      </c>
    </row>
    <row r="33" spans="1:18" ht="13.5" customHeight="1">
      <c r="A33" s="4">
        <f t="shared" si="3"/>
        <v>30</v>
      </c>
      <c r="B33" s="35" t="s">
        <v>200</v>
      </c>
      <c r="C33" s="33">
        <v>1997</v>
      </c>
      <c r="D33" s="2">
        <v>24</v>
      </c>
      <c r="E33" s="40">
        <v>24</v>
      </c>
      <c r="F33" s="2">
        <v>27</v>
      </c>
      <c r="G33" s="40">
        <v>27</v>
      </c>
      <c r="H33" s="2">
        <v>25</v>
      </c>
      <c r="I33" s="40">
        <v>25</v>
      </c>
      <c r="J33" s="2">
        <v>39</v>
      </c>
      <c r="K33" s="40">
        <v>31</v>
      </c>
      <c r="L33" s="2">
        <v>26</v>
      </c>
      <c r="M33" s="40">
        <v>26</v>
      </c>
      <c r="N33" s="138">
        <v>26</v>
      </c>
      <c r="O33" s="40">
        <v>31</v>
      </c>
      <c r="P33" s="59">
        <f t="shared" si="0"/>
        <v>24</v>
      </c>
      <c r="Q33" s="5">
        <f t="shared" si="1"/>
        <v>164</v>
      </c>
      <c r="R33" s="5">
        <f t="shared" si="2"/>
        <v>133</v>
      </c>
    </row>
    <row r="34" spans="1:18" ht="13.5" customHeight="1">
      <c r="A34" s="4">
        <f t="shared" si="3"/>
        <v>31</v>
      </c>
      <c r="B34" s="35" t="s">
        <v>74</v>
      </c>
      <c r="C34" s="33">
        <v>1995</v>
      </c>
      <c r="D34" s="2">
        <v>23</v>
      </c>
      <c r="E34" s="40">
        <v>23</v>
      </c>
      <c r="F34" s="2">
        <v>24</v>
      </c>
      <c r="G34" s="40">
        <v>24</v>
      </c>
      <c r="H34" s="2">
        <v>26</v>
      </c>
      <c r="I34" s="40">
        <v>26</v>
      </c>
      <c r="J34" s="2">
        <v>41</v>
      </c>
      <c r="K34" s="40">
        <v>31</v>
      </c>
      <c r="L34" s="2">
        <v>35</v>
      </c>
      <c r="M34" s="40">
        <v>31</v>
      </c>
      <c r="N34" s="138">
        <v>35</v>
      </c>
      <c r="O34" s="40">
        <v>31</v>
      </c>
      <c r="P34" s="59">
        <f t="shared" si="0"/>
        <v>23</v>
      </c>
      <c r="Q34" s="5">
        <f t="shared" si="1"/>
        <v>166</v>
      </c>
      <c r="R34" s="5">
        <f t="shared" si="2"/>
        <v>135</v>
      </c>
    </row>
    <row r="35" spans="1:18" ht="13.5" customHeight="1">
      <c r="A35" s="4">
        <f>A34+1</f>
        <v>32</v>
      </c>
      <c r="B35" s="35" t="s">
        <v>68</v>
      </c>
      <c r="C35" s="33">
        <v>1968</v>
      </c>
      <c r="D35" s="2">
        <v>22</v>
      </c>
      <c r="E35" s="40">
        <v>22</v>
      </c>
      <c r="F35" s="2">
        <v>29</v>
      </c>
      <c r="G35" s="40">
        <v>29</v>
      </c>
      <c r="H35" s="2">
        <v>24</v>
      </c>
      <c r="I35" s="40">
        <v>24</v>
      </c>
      <c r="J35" s="2">
        <v>36</v>
      </c>
      <c r="K35" s="40">
        <v>31</v>
      </c>
      <c r="L35" s="2">
        <v>38</v>
      </c>
      <c r="M35" s="40">
        <v>31</v>
      </c>
      <c r="N35" s="138">
        <v>38</v>
      </c>
      <c r="O35" s="40">
        <v>31</v>
      </c>
      <c r="P35" s="59">
        <f t="shared" si="0"/>
        <v>22</v>
      </c>
      <c r="Q35" s="5">
        <f t="shared" si="1"/>
        <v>168</v>
      </c>
      <c r="R35" s="5">
        <f t="shared" si="2"/>
        <v>137</v>
      </c>
    </row>
    <row r="36" spans="1:18" ht="13.5" customHeight="1">
      <c r="A36" s="4">
        <f>A35+1</f>
        <v>33</v>
      </c>
      <c r="B36" s="35" t="s">
        <v>72</v>
      </c>
      <c r="C36" s="33">
        <v>1999</v>
      </c>
      <c r="D36" s="2">
        <v>21</v>
      </c>
      <c r="E36" s="40">
        <v>21</v>
      </c>
      <c r="F36" s="2">
        <v>26</v>
      </c>
      <c r="G36" s="40">
        <v>26</v>
      </c>
      <c r="H36" s="44" t="s">
        <v>64</v>
      </c>
      <c r="I36" s="132">
        <v>31</v>
      </c>
      <c r="J36" s="136">
        <v>100</v>
      </c>
      <c r="K36" s="43">
        <v>31</v>
      </c>
      <c r="L36" s="136">
        <v>100</v>
      </c>
      <c r="M36" s="43">
        <v>31</v>
      </c>
      <c r="N36" s="136">
        <v>100</v>
      </c>
      <c r="O36" s="43">
        <v>31</v>
      </c>
      <c r="P36" s="59">
        <f aca="true" t="shared" si="4" ref="P36:P52">MIN(E36,G36,I36,K36,M36,O36)</f>
        <v>21</v>
      </c>
      <c r="Q36" s="5">
        <f aca="true" t="shared" si="5" ref="Q36:Q52">SUM(E36,G36,I36,K36,M36,O36)</f>
        <v>171</v>
      </c>
      <c r="R36" s="5">
        <f aca="true" t="shared" si="6" ref="R36:R52">Q36-MAX(E36,G36,I36,K36,M36,O36)</f>
        <v>140</v>
      </c>
    </row>
    <row r="37" spans="1:18" ht="12.75">
      <c r="A37" s="4">
        <f aca="true" t="shared" si="7" ref="A37:A52">A36+1</f>
        <v>34</v>
      </c>
      <c r="B37" s="35" t="s">
        <v>201</v>
      </c>
      <c r="C37" s="33">
        <v>1998</v>
      </c>
      <c r="D37" s="2">
        <v>29</v>
      </c>
      <c r="E37" s="40">
        <v>29</v>
      </c>
      <c r="F37" s="2">
        <v>22</v>
      </c>
      <c r="G37" s="40">
        <v>22</v>
      </c>
      <c r="H37" s="2">
        <v>28</v>
      </c>
      <c r="I37" s="40">
        <v>28</v>
      </c>
      <c r="J37" s="136">
        <v>100</v>
      </c>
      <c r="K37" s="43">
        <v>31</v>
      </c>
      <c r="L37" s="136">
        <v>100</v>
      </c>
      <c r="M37" s="43">
        <v>31</v>
      </c>
      <c r="N37" s="136">
        <v>100</v>
      </c>
      <c r="O37" s="43">
        <v>31</v>
      </c>
      <c r="P37" s="59">
        <f t="shared" si="4"/>
        <v>22</v>
      </c>
      <c r="Q37" s="5">
        <f t="shared" si="5"/>
        <v>172</v>
      </c>
      <c r="R37" s="5">
        <f t="shared" si="6"/>
        <v>141</v>
      </c>
    </row>
    <row r="38" spans="1:18" ht="12.75">
      <c r="A38" s="4">
        <f t="shared" si="7"/>
        <v>35</v>
      </c>
      <c r="B38" s="35" t="s">
        <v>269</v>
      </c>
      <c r="C38" s="33">
        <v>1978</v>
      </c>
      <c r="D38" s="136">
        <v>100</v>
      </c>
      <c r="E38" s="117">
        <v>31</v>
      </c>
      <c r="F38" s="136">
        <v>100</v>
      </c>
      <c r="G38" s="117">
        <v>31</v>
      </c>
      <c r="H38" s="136">
        <v>100</v>
      </c>
      <c r="I38" s="117">
        <v>31</v>
      </c>
      <c r="J38" s="14">
        <v>34</v>
      </c>
      <c r="K38" s="40">
        <v>31</v>
      </c>
      <c r="L38" s="14">
        <v>24</v>
      </c>
      <c r="M38" s="40">
        <v>24</v>
      </c>
      <c r="N38" s="14">
        <v>25</v>
      </c>
      <c r="O38" s="40">
        <v>25</v>
      </c>
      <c r="P38" s="59">
        <f t="shared" si="4"/>
        <v>24</v>
      </c>
      <c r="Q38" s="5">
        <f t="shared" si="5"/>
        <v>173</v>
      </c>
      <c r="R38" s="5">
        <f t="shared" si="6"/>
        <v>142</v>
      </c>
    </row>
    <row r="39" spans="1:18" ht="12.75">
      <c r="A39" s="4">
        <f t="shared" si="7"/>
        <v>36</v>
      </c>
      <c r="B39" s="35" t="s">
        <v>235</v>
      </c>
      <c r="C39" s="33">
        <v>2000</v>
      </c>
      <c r="D39" s="136">
        <v>100</v>
      </c>
      <c r="E39" s="117">
        <v>31</v>
      </c>
      <c r="F39" s="136">
        <v>100</v>
      </c>
      <c r="G39" s="117">
        <v>31</v>
      </c>
      <c r="H39" s="136">
        <v>100</v>
      </c>
      <c r="I39" s="117">
        <v>31</v>
      </c>
      <c r="J39" s="14">
        <v>23</v>
      </c>
      <c r="K39" s="40">
        <v>23</v>
      </c>
      <c r="L39" s="14">
        <v>39</v>
      </c>
      <c r="M39" s="40">
        <v>31</v>
      </c>
      <c r="N39" s="138">
        <v>39</v>
      </c>
      <c r="O39" s="40">
        <v>31</v>
      </c>
      <c r="P39" s="59">
        <f t="shared" si="4"/>
        <v>23</v>
      </c>
      <c r="Q39" s="5">
        <f t="shared" si="5"/>
        <v>178</v>
      </c>
      <c r="R39" s="5">
        <f t="shared" si="6"/>
        <v>147</v>
      </c>
    </row>
    <row r="40" spans="1:18" ht="12.75">
      <c r="A40" s="4">
        <f t="shared" si="7"/>
        <v>37</v>
      </c>
      <c r="B40" s="35" t="s">
        <v>270</v>
      </c>
      <c r="C40" s="33">
        <v>1997</v>
      </c>
      <c r="D40" s="136">
        <v>100</v>
      </c>
      <c r="E40" s="117">
        <v>31</v>
      </c>
      <c r="F40" s="136">
        <v>100</v>
      </c>
      <c r="G40" s="117">
        <v>31</v>
      </c>
      <c r="H40" s="136">
        <v>100</v>
      </c>
      <c r="I40" s="117">
        <v>31</v>
      </c>
      <c r="J40" s="14">
        <v>28</v>
      </c>
      <c r="K40" s="40">
        <v>28</v>
      </c>
      <c r="L40" s="14">
        <v>29</v>
      </c>
      <c r="M40" s="40">
        <v>29</v>
      </c>
      <c r="N40" s="138">
        <v>29</v>
      </c>
      <c r="O40" s="40">
        <v>31</v>
      </c>
      <c r="P40" s="59">
        <f t="shared" si="4"/>
        <v>28</v>
      </c>
      <c r="Q40" s="5">
        <f t="shared" si="5"/>
        <v>181</v>
      </c>
      <c r="R40" s="5">
        <f t="shared" si="6"/>
        <v>150</v>
      </c>
    </row>
    <row r="41" spans="1:18" ht="12.75">
      <c r="A41" s="4">
        <f t="shared" si="7"/>
        <v>38</v>
      </c>
      <c r="B41" s="35" t="s">
        <v>10</v>
      </c>
      <c r="C41" s="33">
        <v>1993</v>
      </c>
      <c r="D41" s="2">
        <v>27</v>
      </c>
      <c r="E41" s="40">
        <v>27</v>
      </c>
      <c r="F41" s="14" t="s">
        <v>64</v>
      </c>
      <c r="G41" s="40">
        <v>31</v>
      </c>
      <c r="H41" s="44" t="s">
        <v>64</v>
      </c>
      <c r="I41" s="117">
        <v>31</v>
      </c>
      <c r="J41" s="136">
        <v>100</v>
      </c>
      <c r="K41" s="43">
        <v>31</v>
      </c>
      <c r="L41" s="136">
        <v>100</v>
      </c>
      <c r="M41" s="43">
        <v>31</v>
      </c>
      <c r="N41" s="136">
        <v>100</v>
      </c>
      <c r="O41" s="43">
        <v>31</v>
      </c>
      <c r="P41" s="59">
        <f t="shared" si="4"/>
        <v>27</v>
      </c>
      <c r="Q41" s="5">
        <f t="shared" si="5"/>
        <v>182</v>
      </c>
      <c r="R41" s="5">
        <f t="shared" si="6"/>
        <v>151</v>
      </c>
    </row>
    <row r="42" spans="1:18" ht="12.75">
      <c r="A42" s="4">
        <f t="shared" si="7"/>
        <v>39</v>
      </c>
      <c r="B42" s="35" t="s">
        <v>204</v>
      </c>
      <c r="C42" s="33">
        <v>1999</v>
      </c>
      <c r="D42" s="2">
        <v>31</v>
      </c>
      <c r="E42" s="40">
        <v>31</v>
      </c>
      <c r="F42" s="2">
        <v>30</v>
      </c>
      <c r="G42" s="40">
        <v>30</v>
      </c>
      <c r="H42" s="2">
        <v>29</v>
      </c>
      <c r="I42" s="40">
        <v>29</v>
      </c>
      <c r="J42" s="2">
        <v>40</v>
      </c>
      <c r="K42" s="40">
        <v>31</v>
      </c>
      <c r="L42" s="2">
        <v>40</v>
      </c>
      <c r="M42" s="40">
        <v>31</v>
      </c>
      <c r="N42" s="138">
        <v>40</v>
      </c>
      <c r="O42" s="40">
        <v>31</v>
      </c>
      <c r="P42" s="59">
        <f t="shared" si="4"/>
        <v>29</v>
      </c>
      <c r="Q42" s="5">
        <f t="shared" si="5"/>
        <v>183</v>
      </c>
      <c r="R42" s="5">
        <f t="shared" si="6"/>
        <v>152</v>
      </c>
    </row>
    <row r="43" spans="1:18" ht="12.75">
      <c r="A43" s="4">
        <f t="shared" si="7"/>
        <v>40</v>
      </c>
      <c r="B43" s="35" t="s">
        <v>271</v>
      </c>
      <c r="C43" s="33">
        <v>1998</v>
      </c>
      <c r="D43" s="136">
        <v>100</v>
      </c>
      <c r="E43" s="117">
        <v>31</v>
      </c>
      <c r="F43" s="136">
        <v>100</v>
      </c>
      <c r="G43" s="117">
        <v>31</v>
      </c>
      <c r="H43" s="136">
        <v>100</v>
      </c>
      <c r="I43" s="117">
        <v>31</v>
      </c>
      <c r="J43" s="14">
        <v>32</v>
      </c>
      <c r="K43" s="40">
        <v>31</v>
      </c>
      <c r="L43" s="14">
        <v>30</v>
      </c>
      <c r="M43" s="40">
        <v>30</v>
      </c>
      <c r="N43" s="138">
        <v>30</v>
      </c>
      <c r="O43" s="40">
        <v>31</v>
      </c>
      <c r="P43" s="59">
        <f t="shared" si="4"/>
        <v>30</v>
      </c>
      <c r="Q43" s="5">
        <f t="shared" si="5"/>
        <v>185</v>
      </c>
      <c r="R43" s="5">
        <f t="shared" si="6"/>
        <v>154</v>
      </c>
    </row>
    <row r="44" spans="1:18" ht="12.75">
      <c r="A44" s="4">
        <f t="shared" si="7"/>
        <v>41</v>
      </c>
      <c r="B44" s="35" t="s">
        <v>273</v>
      </c>
      <c r="C44" s="33">
        <v>1993</v>
      </c>
      <c r="D44" s="136">
        <v>100</v>
      </c>
      <c r="E44" s="117">
        <v>31</v>
      </c>
      <c r="F44" s="136">
        <v>100</v>
      </c>
      <c r="G44" s="117">
        <v>31</v>
      </c>
      <c r="H44" s="136">
        <v>100</v>
      </c>
      <c r="I44" s="117">
        <v>31</v>
      </c>
      <c r="J44" s="14">
        <v>30</v>
      </c>
      <c r="K44" s="40">
        <v>30</v>
      </c>
      <c r="L44" s="14">
        <v>34</v>
      </c>
      <c r="M44" s="40">
        <v>31</v>
      </c>
      <c r="N44" s="138">
        <v>34</v>
      </c>
      <c r="O44" s="40">
        <v>31</v>
      </c>
      <c r="P44" s="59">
        <f t="shared" si="4"/>
        <v>30</v>
      </c>
      <c r="Q44" s="5">
        <f t="shared" si="5"/>
        <v>185</v>
      </c>
      <c r="R44" s="5">
        <f t="shared" si="6"/>
        <v>154</v>
      </c>
    </row>
    <row r="45" spans="1:18" ht="12.75">
      <c r="A45" s="4">
        <f t="shared" si="7"/>
        <v>42</v>
      </c>
      <c r="B45" s="35" t="s">
        <v>203</v>
      </c>
      <c r="C45" s="33">
        <v>1999</v>
      </c>
      <c r="D45" s="2">
        <v>32</v>
      </c>
      <c r="E45" s="40">
        <v>31</v>
      </c>
      <c r="F45" s="14" t="s">
        <v>64</v>
      </c>
      <c r="G45" s="40">
        <v>31</v>
      </c>
      <c r="H45" s="2">
        <v>30</v>
      </c>
      <c r="I45" s="40">
        <v>30</v>
      </c>
      <c r="J45" s="136">
        <v>100</v>
      </c>
      <c r="K45" s="43">
        <v>31</v>
      </c>
      <c r="L45" s="136">
        <v>100</v>
      </c>
      <c r="M45" s="43">
        <v>31</v>
      </c>
      <c r="N45" s="136">
        <v>100</v>
      </c>
      <c r="O45" s="43">
        <v>31</v>
      </c>
      <c r="P45" s="59">
        <f t="shared" si="4"/>
        <v>30</v>
      </c>
      <c r="Q45" s="5">
        <f t="shared" si="5"/>
        <v>185</v>
      </c>
      <c r="R45" s="5">
        <f t="shared" si="6"/>
        <v>154</v>
      </c>
    </row>
    <row r="46" spans="1:18" ht="12.75">
      <c r="A46" s="4">
        <f t="shared" si="7"/>
        <v>43</v>
      </c>
      <c r="B46" s="35" t="s">
        <v>272</v>
      </c>
      <c r="C46" s="33">
        <v>1981</v>
      </c>
      <c r="D46" s="136">
        <v>100</v>
      </c>
      <c r="E46" s="117">
        <v>31</v>
      </c>
      <c r="F46" s="136">
        <v>100</v>
      </c>
      <c r="G46" s="117">
        <v>31</v>
      </c>
      <c r="H46" s="136">
        <v>100</v>
      </c>
      <c r="I46" s="117">
        <v>31</v>
      </c>
      <c r="J46" s="14">
        <v>31</v>
      </c>
      <c r="K46" s="40">
        <v>31</v>
      </c>
      <c r="L46" s="14">
        <v>31</v>
      </c>
      <c r="M46" s="40">
        <v>31</v>
      </c>
      <c r="N46" s="138">
        <v>31</v>
      </c>
      <c r="O46" s="40">
        <v>31</v>
      </c>
      <c r="P46" s="59">
        <f t="shared" si="4"/>
        <v>31</v>
      </c>
      <c r="Q46" s="5">
        <f t="shared" si="5"/>
        <v>186</v>
      </c>
      <c r="R46" s="5">
        <f t="shared" si="6"/>
        <v>155</v>
      </c>
    </row>
    <row r="47" spans="1:18" ht="12.75">
      <c r="A47" s="4">
        <f t="shared" si="7"/>
        <v>44</v>
      </c>
      <c r="B47" s="35" t="s">
        <v>232</v>
      </c>
      <c r="C47" s="33">
        <v>1998</v>
      </c>
      <c r="D47" s="136">
        <v>100</v>
      </c>
      <c r="E47" s="117">
        <v>31</v>
      </c>
      <c r="F47" s="136">
        <v>100</v>
      </c>
      <c r="G47" s="117">
        <v>31</v>
      </c>
      <c r="H47" s="136">
        <v>100</v>
      </c>
      <c r="I47" s="117">
        <v>31</v>
      </c>
      <c r="J47" s="14">
        <v>37</v>
      </c>
      <c r="K47" s="40">
        <v>31</v>
      </c>
      <c r="L47" s="14">
        <v>33</v>
      </c>
      <c r="M47" s="40">
        <v>31</v>
      </c>
      <c r="N47" s="138">
        <v>33</v>
      </c>
      <c r="O47" s="40">
        <v>31</v>
      </c>
      <c r="P47" s="59">
        <f t="shared" si="4"/>
        <v>31</v>
      </c>
      <c r="Q47" s="5">
        <f t="shared" si="5"/>
        <v>186</v>
      </c>
      <c r="R47" s="5">
        <f t="shared" si="6"/>
        <v>155</v>
      </c>
    </row>
    <row r="48" spans="1:18" ht="12.75">
      <c r="A48" s="4">
        <f t="shared" si="7"/>
        <v>45</v>
      </c>
      <c r="B48" s="35" t="s">
        <v>274</v>
      </c>
      <c r="C48" s="33">
        <v>1998</v>
      </c>
      <c r="D48" s="136">
        <v>100</v>
      </c>
      <c r="E48" s="117">
        <v>31</v>
      </c>
      <c r="F48" s="136">
        <v>100</v>
      </c>
      <c r="G48" s="117">
        <v>31</v>
      </c>
      <c r="H48" s="136">
        <v>100</v>
      </c>
      <c r="I48" s="117">
        <v>31</v>
      </c>
      <c r="J48" s="14">
        <v>38</v>
      </c>
      <c r="K48" s="40">
        <v>31</v>
      </c>
      <c r="L48" s="14">
        <v>36</v>
      </c>
      <c r="M48" s="40">
        <v>31</v>
      </c>
      <c r="N48" s="138">
        <v>36</v>
      </c>
      <c r="O48" s="40">
        <v>31</v>
      </c>
      <c r="P48" s="59">
        <f t="shared" si="4"/>
        <v>31</v>
      </c>
      <c r="Q48" s="5">
        <f t="shared" si="5"/>
        <v>186</v>
      </c>
      <c r="R48" s="5">
        <f t="shared" si="6"/>
        <v>155</v>
      </c>
    </row>
    <row r="49" spans="1:18" ht="12.75">
      <c r="A49" s="4">
        <f t="shared" si="7"/>
        <v>46</v>
      </c>
      <c r="B49" s="35" t="s">
        <v>96</v>
      </c>
      <c r="C49" s="33">
        <v>1994</v>
      </c>
      <c r="D49" s="136">
        <v>100</v>
      </c>
      <c r="E49" s="117">
        <v>31</v>
      </c>
      <c r="F49" s="136">
        <v>100</v>
      </c>
      <c r="G49" s="117">
        <v>31</v>
      </c>
      <c r="H49" s="136">
        <v>100</v>
      </c>
      <c r="I49" s="117">
        <v>31</v>
      </c>
      <c r="J49" s="14">
        <v>35</v>
      </c>
      <c r="K49" s="40">
        <v>31</v>
      </c>
      <c r="L49" s="14">
        <v>41</v>
      </c>
      <c r="M49" s="40">
        <v>31</v>
      </c>
      <c r="N49" s="138">
        <v>41</v>
      </c>
      <c r="O49" s="40">
        <v>31</v>
      </c>
      <c r="P49" s="59">
        <f t="shared" si="4"/>
        <v>31</v>
      </c>
      <c r="Q49" s="5">
        <f t="shared" si="5"/>
        <v>186</v>
      </c>
      <c r="R49" s="5">
        <f t="shared" si="6"/>
        <v>155</v>
      </c>
    </row>
    <row r="50" spans="1:18" ht="12.75">
      <c r="A50" s="4">
        <f t="shared" si="7"/>
        <v>47</v>
      </c>
      <c r="B50" s="35" t="s">
        <v>205</v>
      </c>
      <c r="C50" s="33">
        <v>1996</v>
      </c>
      <c r="D50" s="2">
        <v>33</v>
      </c>
      <c r="E50" s="40">
        <v>31</v>
      </c>
      <c r="F50" s="14" t="s">
        <v>64</v>
      </c>
      <c r="G50" s="40">
        <v>31</v>
      </c>
      <c r="H50" s="14" t="s">
        <v>51</v>
      </c>
      <c r="I50" s="109">
        <v>31</v>
      </c>
      <c r="J50" s="136">
        <v>100</v>
      </c>
      <c r="K50" s="43">
        <v>31</v>
      </c>
      <c r="L50" s="136">
        <v>100</v>
      </c>
      <c r="M50" s="43">
        <v>31</v>
      </c>
      <c r="N50" s="136">
        <v>100</v>
      </c>
      <c r="O50" s="43">
        <v>31</v>
      </c>
      <c r="P50" s="59">
        <f t="shared" si="4"/>
        <v>31</v>
      </c>
      <c r="Q50" s="5">
        <f t="shared" si="5"/>
        <v>186</v>
      </c>
      <c r="R50" s="5">
        <f t="shared" si="6"/>
        <v>155</v>
      </c>
    </row>
    <row r="51" spans="1:18" ht="12.75">
      <c r="A51" s="4">
        <f t="shared" si="7"/>
        <v>48</v>
      </c>
      <c r="B51" s="35" t="s">
        <v>275</v>
      </c>
      <c r="C51" s="33">
        <v>1999</v>
      </c>
      <c r="D51" s="136">
        <v>100</v>
      </c>
      <c r="E51" s="117">
        <v>31</v>
      </c>
      <c r="F51" s="136">
        <v>100</v>
      </c>
      <c r="G51" s="117">
        <v>31</v>
      </c>
      <c r="H51" s="136">
        <v>100</v>
      </c>
      <c r="I51" s="117">
        <v>31</v>
      </c>
      <c r="J51" s="14">
        <v>42</v>
      </c>
      <c r="K51" s="40">
        <v>31</v>
      </c>
      <c r="L51" s="14" t="s">
        <v>51</v>
      </c>
      <c r="M51" s="40">
        <v>31</v>
      </c>
      <c r="N51" s="136">
        <v>100</v>
      </c>
      <c r="O51" s="43">
        <v>31</v>
      </c>
      <c r="P51" s="59">
        <f t="shared" si="4"/>
        <v>31</v>
      </c>
      <c r="Q51" s="5">
        <f t="shared" si="5"/>
        <v>186</v>
      </c>
      <c r="R51" s="5">
        <f t="shared" si="6"/>
        <v>155</v>
      </c>
    </row>
    <row r="52" spans="1:18" ht="12.75">
      <c r="A52" s="4">
        <f t="shared" si="7"/>
        <v>49</v>
      </c>
      <c r="B52" s="35" t="s">
        <v>276</v>
      </c>
      <c r="C52" s="33">
        <v>1998</v>
      </c>
      <c r="D52" s="136">
        <v>100</v>
      </c>
      <c r="E52" s="117">
        <v>31</v>
      </c>
      <c r="F52" s="136">
        <v>100</v>
      </c>
      <c r="G52" s="117">
        <v>31</v>
      </c>
      <c r="H52" s="136">
        <v>100</v>
      </c>
      <c r="I52" s="117">
        <v>31</v>
      </c>
      <c r="J52" s="14" t="s">
        <v>51</v>
      </c>
      <c r="K52" s="40">
        <v>31</v>
      </c>
      <c r="L52" s="44" t="s">
        <v>64</v>
      </c>
      <c r="M52" s="40">
        <v>31</v>
      </c>
      <c r="N52" s="136">
        <v>100</v>
      </c>
      <c r="O52" s="43">
        <v>31</v>
      </c>
      <c r="P52" s="59">
        <f t="shared" si="4"/>
        <v>31</v>
      </c>
      <c r="Q52" s="5">
        <f t="shared" si="5"/>
        <v>186</v>
      </c>
      <c r="R52" s="5">
        <f t="shared" si="6"/>
        <v>155</v>
      </c>
    </row>
  </sheetData>
  <sheetProtection/>
  <mergeCells count="9">
    <mergeCell ref="F2:G2"/>
    <mergeCell ref="H2:I2"/>
    <mergeCell ref="J2:K2"/>
    <mergeCell ref="L2:M2"/>
    <mergeCell ref="N2:O2"/>
    <mergeCell ref="A1:C2"/>
    <mergeCell ref="D1:I1"/>
    <mergeCell ref="J1:O1"/>
    <mergeCell ref="D2:E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="110" zoomScaleNormal="110" zoomScalePageLayoutView="0" workbookViewId="0" topLeftCell="A1">
      <selection activeCell="T38" sqref="T38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8.375" style="1" customWidth="1"/>
    <col min="4" max="4" width="5.625" style="8" customWidth="1"/>
    <col min="5" max="5" width="5.75390625" style="8" customWidth="1"/>
    <col min="6" max="6" width="5.875" style="8" customWidth="1"/>
    <col min="7" max="7" width="5.125" style="8" customWidth="1"/>
    <col min="8" max="8" width="5.625" style="8" customWidth="1"/>
    <col min="9" max="10" width="5.75390625" style="8" customWidth="1"/>
    <col min="11" max="11" width="5.00390625" style="8" customWidth="1"/>
    <col min="12" max="12" width="5.75390625" style="8" customWidth="1"/>
    <col min="13" max="13" width="4.75390625" style="8" customWidth="1"/>
    <col min="14" max="14" width="5.625" style="8" customWidth="1"/>
    <col min="15" max="16" width="5.75390625" style="8" customWidth="1"/>
    <col min="17" max="17" width="9.75390625" style="1" hidden="1" customWidth="1"/>
    <col min="18" max="18" width="11.75390625" style="8" customWidth="1"/>
    <col min="19" max="16384" width="9.125" style="1" customWidth="1"/>
  </cols>
  <sheetData>
    <row r="1" spans="1:18" s="9" customFormat="1" ht="21.75" customHeight="1" thickBot="1">
      <c r="A1" s="143" t="s">
        <v>227</v>
      </c>
      <c r="B1" s="144"/>
      <c r="C1" s="145"/>
      <c r="D1" s="149" t="s">
        <v>121</v>
      </c>
      <c r="E1" s="150"/>
      <c r="F1" s="150"/>
      <c r="G1" s="150"/>
      <c r="H1" s="150"/>
      <c r="I1" s="151"/>
      <c r="J1" s="149" t="s">
        <v>120</v>
      </c>
      <c r="K1" s="150"/>
      <c r="L1" s="150"/>
      <c r="M1" s="150"/>
      <c r="N1" s="150"/>
      <c r="O1" s="151"/>
      <c r="P1" s="108"/>
      <c r="Q1" s="18"/>
      <c r="R1" s="8"/>
    </row>
    <row r="2" spans="1:17" ht="39" customHeight="1" thickBot="1">
      <c r="A2" s="146"/>
      <c r="B2" s="147"/>
      <c r="C2" s="148"/>
      <c r="D2" s="149" t="s">
        <v>102</v>
      </c>
      <c r="E2" s="150"/>
      <c r="F2" s="149" t="s">
        <v>103</v>
      </c>
      <c r="G2" s="151"/>
      <c r="H2" s="149" t="s">
        <v>104</v>
      </c>
      <c r="I2" s="151"/>
      <c r="J2" s="149" t="s">
        <v>102</v>
      </c>
      <c r="K2" s="150"/>
      <c r="L2" s="149" t="s">
        <v>103</v>
      </c>
      <c r="M2" s="151"/>
      <c r="N2" s="149" t="s">
        <v>229</v>
      </c>
      <c r="O2" s="151"/>
      <c r="P2" s="108"/>
      <c r="Q2" s="18"/>
    </row>
    <row r="3" spans="1:18" s="8" customFormat="1" ht="39" thickBot="1">
      <c r="A3" s="25" t="s">
        <v>2</v>
      </c>
      <c r="B3" s="26" t="s">
        <v>3</v>
      </c>
      <c r="C3" s="17" t="s">
        <v>30</v>
      </c>
      <c r="D3" s="6" t="s">
        <v>4</v>
      </c>
      <c r="E3" s="10" t="s">
        <v>5</v>
      </c>
      <c r="F3" s="6" t="s">
        <v>4</v>
      </c>
      <c r="G3" s="10" t="s">
        <v>5</v>
      </c>
      <c r="H3" s="6" t="s">
        <v>4</v>
      </c>
      <c r="I3" s="10" t="s">
        <v>5</v>
      </c>
      <c r="J3" s="6" t="s">
        <v>4</v>
      </c>
      <c r="K3" s="10" t="s">
        <v>5</v>
      </c>
      <c r="L3" s="7" t="s">
        <v>4</v>
      </c>
      <c r="M3" s="10" t="s">
        <v>5</v>
      </c>
      <c r="N3" s="6" t="s">
        <v>4</v>
      </c>
      <c r="O3" s="10" t="s">
        <v>5</v>
      </c>
      <c r="P3" s="107" t="s">
        <v>228</v>
      </c>
      <c r="Q3" s="34" t="s">
        <v>110</v>
      </c>
      <c r="R3" s="34" t="s">
        <v>71</v>
      </c>
    </row>
    <row r="4" spans="1:18" ht="25.5" customHeight="1">
      <c r="A4" s="27">
        <f>1</f>
        <v>1</v>
      </c>
      <c r="B4" s="123" t="s">
        <v>244</v>
      </c>
      <c r="C4" s="99" t="s">
        <v>245</v>
      </c>
      <c r="D4" s="126">
        <v>1</v>
      </c>
      <c r="E4" s="127">
        <v>1</v>
      </c>
      <c r="F4" s="126">
        <v>2</v>
      </c>
      <c r="G4" s="127">
        <v>2</v>
      </c>
      <c r="H4" s="126">
        <v>1</v>
      </c>
      <c r="I4" s="127">
        <v>0</v>
      </c>
      <c r="J4" s="22">
        <v>2</v>
      </c>
      <c r="K4" s="21">
        <v>2</v>
      </c>
      <c r="L4" s="22">
        <v>4</v>
      </c>
      <c r="M4" s="21">
        <v>4</v>
      </c>
      <c r="N4" s="22">
        <v>3</v>
      </c>
      <c r="O4" s="21">
        <v>3</v>
      </c>
      <c r="P4" s="59">
        <f aca="true" t="shared" si="0" ref="P4:P39">MIN(E4,G4,I4,K4,M4,O4)</f>
        <v>0</v>
      </c>
      <c r="Q4" s="5">
        <f aca="true" t="shared" si="1" ref="Q4:Q39">SUM(E4,G4,I4,K4,M4,O4)</f>
        <v>12</v>
      </c>
      <c r="R4" s="5">
        <f aca="true" t="shared" si="2" ref="R4:R39">Q4-MAX(E4,G4,I4,K4,M4,O4)</f>
        <v>8</v>
      </c>
    </row>
    <row r="5" spans="1:18" ht="25.5" customHeight="1">
      <c r="A5" s="28">
        <f aca="true" t="shared" si="3" ref="A5:A39">A4+1</f>
        <v>2</v>
      </c>
      <c r="B5" s="31" t="s">
        <v>84</v>
      </c>
      <c r="C5" s="24" t="s">
        <v>6</v>
      </c>
      <c r="D5" s="20">
        <v>4</v>
      </c>
      <c r="E5" s="15">
        <v>4</v>
      </c>
      <c r="F5" s="20">
        <v>1</v>
      </c>
      <c r="G5" s="15">
        <v>0</v>
      </c>
      <c r="H5" s="20">
        <v>3</v>
      </c>
      <c r="I5" s="15">
        <v>3</v>
      </c>
      <c r="J5" s="22">
        <v>3</v>
      </c>
      <c r="K5" s="21">
        <v>3</v>
      </c>
      <c r="L5" s="22">
        <v>1</v>
      </c>
      <c r="M5" s="21">
        <v>1</v>
      </c>
      <c r="N5" s="22">
        <v>2</v>
      </c>
      <c r="O5" s="21">
        <v>2</v>
      </c>
      <c r="P5" s="59">
        <f t="shared" si="0"/>
        <v>0</v>
      </c>
      <c r="Q5" s="19">
        <f t="shared" si="1"/>
        <v>13</v>
      </c>
      <c r="R5" s="19">
        <f t="shared" si="2"/>
        <v>9</v>
      </c>
    </row>
    <row r="6" spans="1:18" ht="25.5" customHeight="1">
      <c r="A6" s="28">
        <f t="shared" si="3"/>
        <v>3</v>
      </c>
      <c r="B6" s="31" t="s">
        <v>82</v>
      </c>
      <c r="C6" s="24" t="s">
        <v>0</v>
      </c>
      <c r="D6" s="20">
        <v>1</v>
      </c>
      <c r="E6" s="15">
        <v>1</v>
      </c>
      <c r="F6" s="20">
        <v>4</v>
      </c>
      <c r="G6" s="15">
        <v>4</v>
      </c>
      <c r="H6" s="20">
        <v>1</v>
      </c>
      <c r="I6" s="15">
        <v>0</v>
      </c>
      <c r="J6" s="20">
        <v>6</v>
      </c>
      <c r="K6" s="15">
        <v>6</v>
      </c>
      <c r="L6" s="20">
        <v>5</v>
      </c>
      <c r="M6" s="15">
        <v>5</v>
      </c>
      <c r="N6" s="22">
        <v>1</v>
      </c>
      <c r="O6" s="21">
        <v>0</v>
      </c>
      <c r="P6" s="59">
        <f t="shared" si="0"/>
        <v>0</v>
      </c>
      <c r="Q6" s="19">
        <f t="shared" si="1"/>
        <v>16</v>
      </c>
      <c r="R6" s="19">
        <f t="shared" si="2"/>
        <v>10</v>
      </c>
    </row>
    <row r="7" spans="1:18" ht="25.5" customHeight="1">
      <c r="A7" s="28">
        <f t="shared" si="3"/>
        <v>4</v>
      </c>
      <c r="B7" s="31" t="s">
        <v>75</v>
      </c>
      <c r="C7" s="50" t="s">
        <v>76</v>
      </c>
      <c r="D7" s="20">
        <v>2</v>
      </c>
      <c r="E7" s="15">
        <v>2</v>
      </c>
      <c r="F7" s="20">
        <v>2</v>
      </c>
      <c r="G7" s="15">
        <v>2</v>
      </c>
      <c r="H7" s="20">
        <v>2</v>
      </c>
      <c r="I7" s="15">
        <v>2</v>
      </c>
      <c r="J7" s="22">
        <v>4</v>
      </c>
      <c r="K7" s="21">
        <v>4</v>
      </c>
      <c r="L7" s="22">
        <v>2</v>
      </c>
      <c r="M7" s="21">
        <v>2</v>
      </c>
      <c r="N7" s="22">
        <v>4</v>
      </c>
      <c r="O7" s="21">
        <v>4</v>
      </c>
      <c r="P7" s="59">
        <f t="shared" si="0"/>
        <v>2</v>
      </c>
      <c r="Q7" s="5">
        <f t="shared" si="1"/>
        <v>16</v>
      </c>
      <c r="R7" s="19">
        <f t="shared" si="2"/>
        <v>12</v>
      </c>
    </row>
    <row r="8" spans="1:18" ht="25.5" customHeight="1">
      <c r="A8" s="28">
        <f t="shared" si="3"/>
        <v>5</v>
      </c>
      <c r="B8" s="93" t="s">
        <v>83</v>
      </c>
      <c r="C8" s="24" t="s">
        <v>186</v>
      </c>
      <c r="D8" s="20">
        <v>6</v>
      </c>
      <c r="E8" s="15">
        <v>6</v>
      </c>
      <c r="F8" s="20">
        <v>3</v>
      </c>
      <c r="G8" s="15">
        <v>3</v>
      </c>
      <c r="H8" s="20">
        <v>4</v>
      </c>
      <c r="I8" s="15">
        <v>4</v>
      </c>
      <c r="J8" s="20">
        <v>1</v>
      </c>
      <c r="K8" s="15">
        <v>0</v>
      </c>
      <c r="L8" s="20">
        <v>6</v>
      </c>
      <c r="M8" s="15">
        <v>6</v>
      </c>
      <c r="N8" s="22">
        <v>5</v>
      </c>
      <c r="O8" s="21">
        <v>5</v>
      </c>
      <c r="P8" s="59">
        <f t="shared" si="0"/>
        <v>0</v>
      </c>
      <c r="Q8" s="5">
        <f t="shared" si="1"/>
        <v>24</v>
      </c>
      <c r="R8" s="19">
        <f t="shared" si="2"/>
        <v>18</v>
      </c>
    </row>
    <row r="9" spans="1:18" ht="25.5" customHeight="1">
      <c r="A9" s="28">
        <f t="shared" si="3"/>
        <v>6</v>
      </c>
      <c r="B9" s="101" t="s">
        <v>86</v>
      </c>
      <c r="C9" s="50" t="s">
        <v>1</v>
      </c>
      <c r="D9" s="20">
        <v>3</v>
      </c>
      <c r="E9" s="15">
        <v>3</v>
      </c>
      <c r="F9" s="20">
        <v>5</v>
      </c>
      <c r="G9" s="15">
        <v>5</v>
      </c>
      <c r="H9" s="14">
        <v>5</v>
      </c>
      <c r="I9" s="15">
        <v>5</v>
      </c>
      <c r="J9" s="22">
        <v>5</v>
      </c>
      <c r="K9" s="21">
        <v>5</v>
      </c>
      <c r="L9" s="22">
        <v>3</v>
      </c>
      <c r="M9" s="21">
        <v>3</v>
      </c>
      <c r="N9" s="22">
        <v>6</v>
      </c>
      <c r="O9" s="21">
        <v>6</v>
      </c>
      <c r="P9" s="59">
        <f t="shared" si="0"/>
        <v>3</v>
      </c>
      <c r="Q9" s="5">
        <f t="shared" si="1"/>
        <v>27</v>
      </c>
      <c r="R9" s="19">
        <f t="shared" si="2"/>
        <v>21</v>
      </c>
    </row>
    <row r="10" spans="1:18" ht="25.5" customHeight="1">
      <c r="A10" s="28">
        <f t="shared" si="3"/>
        <v>7</v>
      </c>
      <c r="B10" s="31" t="s">
        <v>7</v>
      </c>
      <c r="C10" s="24" t="s">
        <v>8</v>
      </c>
      <c r="D10" s="20">
        <v>7</v>
      </c>
      <c r="E10" s="15">
        <v>7</v>
      </c>
      <c r="F10" s="20">
        <v>8</v>
      </c>
      <c r="G10" s="15">
        <v>8</v>
      </c>
      <c r="H10" s="20">
        <v>8</v>
      </c>
      <c r="I10" s="15">
        <v>8</v>
      </c>
      <c r="J10" s="20">
        <v>7</v>
      </c>
      <c r="K10" s="15">
        <v>7</v>
      </c>
      <c r="L10" s="20">
        <v>7</v>
      </c>
      <c r="M10" s="15">
        <v>7</v>
      </c>
      <c r="N10" s="20">
        <v>7</v>
      </c>
      <c r="O10" s="15">
        <v>7</v>
      </c>
      <c r="P10" s="59">
        <f t="shared" si="0"/>
        <v>7</v>
      </c>
      <c r="Q10" s="5">
        <f t="shared" si="1"/>
        <v>44</v>
      </c>
      <c r="R10" s="19">
        <f t="shared" si="2"/>
        <v>36</v>
      </c>
    </row>
    <row r="11" spans="1:18" ht="25.5" customHeight="1">
      <c r="A11" s="28">
        <f t="shared" si="3"/>
        <v>8</v>
      </c>
      <c r="B11" s="111" t="s">
        <v>65</v>
      </c>
      <c r="C11" s="50" t="s">
        <v>66</v>
      </c>
      <c r="D11" s="20">
        <v>9</v>
      </c>
      <c r="E11" s="15">
        <v>9</v>
      </c>
      <c r="F11" s="20">
        <v>6</v>
      </c>
      <c r="G11" s="15">
        <v>6</v>
      </c>
      <c r="H11" s="14">
        <v>7</v>
      </c>
      <c r="I11" s="15">
        <v>7</v>
      </c>
      <c r="J11" s="20">
        <v>8</v>
      </c>
      <c r="K11" s="15">
        <v>8</v>
      </c>
      <c r="L11" s="20">
        <v>9</v>
      </c>
      <c r="M11" s="15">
        <v>9</v>
      </c>
      <c r="N11" s="22">
        <v>8</v>
      </c>
      <c r="O11" s="21">
        <v>8</v>
      </c>
      <c r="P11" s="59">
        <f t="shared" si="0"/>
        <v>6</v>
      </c>
      <c r="Q11" s="5">
        <f t="shared" si="1"/>
        <v>47</v>
      </c>
      <c r="R11" s="19">
        <f t="shared" si="2"/>
        <v>38</v>
      </c>
    </row>
    <row r="12" spans="1:18" ht="25.5" customHeight="1">
      <c r="A12" s="28">
        <f t="shared" si="3"/>
        <v>9</v>
      </c>
      <c r="B12" s="100" t="s">
        <v>88</v>
      </c>
      <c r="C12" s="24" t="s">
        <v>58</v>
      </c>
      <c r="D12" s="20">
        <v>8</v>
      </c>
      <c r="E12" s="15">
        <v>8</v>
      </c>
      <c r="F12" s="20">
        <v>9</v>
      </c>
      <c r="G12" s="15">
        <v>9</v>
      </c>
      <c r="H12" s="20">
        <v>9</v>
      </c>
      <c r="I12" s="15">
        <v>9</v>
      </c>
      <c r="J12" s="20">
        <v>10</v>
      </c>
      <c r="K12" s="15">
        <v>10</v>
      </c>
      <c r="L12" s="20">
        <v>8</v>
      </c>
      <c r="M12" s="15">
        <v>8</v>
      </c>
      <c r="N12" s="20">
        <v>10</v>
      </c>
      <c r="O12" s="15">
        <v>10</v>
      </c>
      <c r="P12" s="59">
        <f t="shared" si="0"/>
        <v>8</v>
      </c>
      <c r="Q12" s="5">
        <f t="shared" si="1"/>
        <v>54</v>
      </c>
      <c r="R12" s="19">
        <f t="shared" si="2"/>
        <v>44</v>
      </c>
    </row>
    <row r="13" spans="1:18" ht="25.5" customHeight="1">
      <c r="A13" s="28">
        <f t="shared" si="3"/>
        <v>10</v>
      </c>
      <c r="B13" s="94" t="s">
        <v>77</v>
      </c>
      <c r="C13" s="24" t="s">
        <v>78</v>
      </c>
      <c r="D13" s="20">
        <v>10</v>
      </c>
      <c r="E13" s="15">
        <v>10</v>
      </c>
      <c r="F13" s="20">
        <v>12</v>
      </c>
      <c r="G13" s="15">
        <v>12</v>
      </c>
      <c r="H13" s="20">
        <v>10</v>
      </c>
      <c r="I13" s="15">
        <v>10</v>
      </c>
      <c r="J13" s="22">
        <v>12</v>
      </c>
      <c r="K13" s="21">
        <v>12</v>
      </c>
      <c r="L13" s="22">
        <v>13</v>
      </c>
      <c r="M13" s="21">
        <v>13</v>
      </c>
      <c r="N13" s="22">
        <v>14</v>
      </c>
      <c r="O13" s="21">
        <v>14</v>
      </c>
      <c r="P13" s="59">
        <f t="shared" si="0"/>
        <v>10</v>
      </c>
      <c r="Q13" s="5">
        <f t="shared" si="1"/>
        <v>71</v>
      </c>
      <c r="R13" s="19">
        <f t="shared" si="2"/>
        <v>57</v>
      </c>
    </row>
    <row r="14" spans="1:18" ht="25.5" customHeight="1">
      <c r="A14" s="28">
        <f t="shared" si="3"/>
        <v>11</v>
      </c>
      <c r="B14" s="110" t="s">
        <v>87</v>
      </c>
      <c r="C14" s="24" t="s">
        <v>185</v>
      </c>
      <c r="D14" s="20">
        <v>5</v>
      </c>
      <c r="E14" s="15">
        <v>5</v>
      </c>
      <c r="F14" s="20">
        <v>7</v>
      </c>
      <c r="G14" s="15">
        <v>7</v>
      </c>
      <c r="H14" s="20">
        <v>6</v>
      </c>
      <c r="I14" s="15">
        <v>6</v>
      </c>
      <c r="J14" s="136">
        <v>40</v>
      </c>
      <c r="K14" s="45">
        <v>21</v>
      </c>
      <c r="L14" s="136">
        <v>40</v>
      </c>
      <c r="M14" s="45">
        <v>21</v>
      </c>
      <c r="N14" s="136">
        <v>40</v>
      </c>
      <c r="O14" s="115">
        <v>21</v>
      </c>
      <c r="P14" s="59">
        <f t="shared" si="0"/>
        <v>5</v>
      </c>
      <c r="Q14" s="5">
        <f t="shared" si="1"/>
        <v>81</v>
      </c>
      <c r="R14" s="19">
        <f t="shared" si="2"/>
        <v>60</v>
      </c>
    </row>
    <row r="15" spans="1:18" ht="25.5" customHeight="1">
      <c r="A15" s="28">
        <f t="shared" si="3"/>
        <v>12</v>
      </c>
      <c r="B15" s="94" t="s">
        <v>79</v>
      </c>
      <c r="C15" s="24" t="s">
        <v>60</v>
      </c>
      <c r="D15" s="20">
        <v>11</v>
      </c>
      <c r="E15" s="15">
        <v>11</v>
      </c>
      <c r="F15" s="20">
        <v>10</v>
      </c>
      <c r="G15" s="15">
        <v>10</v>
      </c>
      <c r="H15" s="20">
        <v>13</v>
      </c>
      <c r="I15" s="15">
        <v>13</v>
      </c>
      <c r="J15" s="22">
        <v>11</v>
      </c>
      <c r="K15" s="21">
        <v>11</v>
      </c>
      <c r="L15" s="22">
        <v>15</v>
      </c>
      <c r="M15" s="21">
        <v>15</v>
      </c>
      <c r="N15" s="22">
        <v>15</v>
      </c>
      <c r="O15" s="21">
        <v>15</v>
      </c>
      <c r="P15" s="59">
        <f t="shared" si="0"/>
        <v>10</v>
      </c>
      <c r="Q15" s="5">
        <f t="shared" si="1"/>
        <v>75</v>
      </c>
      <c r="R15" s="19">
        <f t="shared" si="2"/>
        <v>60</v>
      </c>
    </row>
    <row r="16" spans="1:18" ht="25.5" customHeight="1">
      <c r="A16" s="28">
        <f t="shared" si="3"/>
        <v>13</v>
      </c>
      <c r="B16" s="94" t="s">
        <v>118</v>
      </c>
      <c r="C16" s="24" t="s">
        <v>81</v>
      </c>
      <c r="D16" s="20">
        <v>12</v>
      </c>
      <c r="E16" s="15">
        <v>12</v>
      </c>
      <c r="F16" s="20">
        <v>13</v>
      </c>
      <c r="G16" s="15">
        <v>13</v>
      </c>
      <c r="H16" s="20">
        <v>16</v>
      </c>
      <c r="I16" s="15">
        <v>16</v>
      </c>
      <c r="J16" s="22">
        <v>25</v>
      </c>
      <c r="K16" s="21">
        <v>21</v>
      </c>
      <c r="L16" s="49">
        <v>12</v>
      </c>
      <c r="M16" s="21">
        <v>12</v>
      </c>
      <c r="N16" s="22">
        <v>9</v>
      </c>
      <c r="O16" s="21">
        <v>9</v>
      </c>
      <c r="P16" s="59">
        <f t="shared" si="0"/>
        <v>9</v>
      </c>
      <c r="Q16" s="5">
        <f t="shared" si="1"/>
        <v>83</v>
      </c>
      <c r="R16" s="19">
        <f t="shared" si="2"/>
        <v>62</v>
      </c>
    </row>
    <row r="17" spans="1:18" ht="25.5" customHeight="1">
      <c r="A17" s="28">
        <f t="shared" si="3"/>
        <v>14</v>
      </c>
      <c r="B17" s="94" t="s">
        <v>117</v>
      </c>
      <c r="C17" s="24" t="s">
        <v>116</v>
      </c>
      <c r="D17" s="20">
        <v>14</v>
      </c>
      <c r="E17" s="15">
        <v>14</v>
      </c>
      <c r="F17" s="14">
        <v>11</v>
      </c>
      <c r="G17" s="15">
        <v>11</v>
      </c>
      <c r="H17" s="20">
        <v>15</v>
      </c>
      <c r="I17" s="15">
        <v>15</v>
      </c>
      <c r="J17" s="22">
        <v>14</v>
      </c>
      <c r="K17" s="21">
        <v>14</v>
      </c>
      <c r="L17" s="22">
        <v>10</v>
      </c>
      <c r="M17" s="21">
        <v>10</v>
      </c>
      <c r="N17" s="22">
        <v>13</v>
      </c>
      <c r="O17" s="21">
        <v>13</v>
      </c>
      <c r="P17" s="59">
        <f t="shared" si="0"/>
        <v>10</v>
      </c>
      <c r="Q17" s="5">
        <f t="shared" si="1"/>
        <v>77</v>
      </c>
      <c r="R17" s="19">
        <f t="shared" si="2"/>
        <v>62</v>
      </c>
    </row>
    <row r="18" spans="1:18" ht="25.5" customHeight="1">
      <c r="A18" s="28">
        <f t="shared" si="3"/>
        <v>15</v>
      </c>
      <c r="B18" s="94" t="s">
        <v>246</v>
      </c>
      <c r="C18" s="24" t="s">
        <v>247</v>
      </c>
      <c r="D18" s="116" t="s">
        <v>230</v>
      </c>
      <c r="E18" s="45">
        <v>21</v>
      </c>
      <c r="F18" s="116" t="s">
        <v>230</v>
      </c>
      <c r="G18" s="45">
        <v>21</v>
      </c>
      <c r="H18" s="116" t="s">
        <v>230</v>
      </c>
      <c r="I18" s="45">
        <v>21</v>
      </c>
      <c r="J18" s="22">
        <v>9</v>
      </c>
      <c r="K18" s="21">
        <v>9</v>
      </c>
      <c r="L18" s="20">
        <v>11</v>
      </c>
      <c r="M18" s="15">
        <v>11</v>
      </c>
      <c r="N18" s="20">
        <v>11</v>
      </c>
      <c r="O18" s="15">
        <v>11</v>
      </c>
      <c r="P18" s="59">
        <f t="shared" si="0"/>
        <v>9</v>
      </c>
      <c r="Q18" s="5">
        <f t="shared" si="1"/>
        <v>94</v>
      </c>
      <c r="R18" s="19">
        <f t="shared" si="2"/>
        <v>73</v>
      </c>
    </row>
    <row r="19" spans="1:18" ht="25.5" customHeight="1">
      <c r="A19" s="28">
        <f t="shared" si="3"/>
        <v>16</v>
      </c>
      <c r="B19" s="31" t="s">
        <v>85</v>
      </c>
      <c r="C19" s="24" t="s">
        <v>1</v>
      </c>
      <c r="D19" s="20">
        <v>13</v>
      </c>
      <c r="E19" s="15">
        <v>13</v>
      </c>
      <c r="F19" s="20">
        <v>14</v>
      </c>
      <c r="G19" s="15">
        <v>14</v>
      </c>
      <c r="H19" s="20">
        <v>11</v>
      </c>
      <c r="I19" s="15">
        <v>11</v>
      </c>
      <c r="J19" s="137">
        <v>40</v>
      </c>
      <c r="K19" s="115">
        <v>21</v>
      </c>
      <c r="L19" s="137">
        <v>40</v>
      </c>
      <c r="M19" s="115">
        <v>21</v>
      </c>
      <c r="N19" s="136">
        <v>40</v>
      </c>
      <c r="O19" s="115">
        <v>21</v>
      </c>
      <c r="P19" s="59">
        <f t="shared" si="0"/>
        <v>11</v>
      </c>
      <c r="Q19" s="5">
        <f t="shared" si="1"/>
        <v>101</v>
      </c>
      <c r="R19" s="19">
        <f t="shared" si="2"/>
        <v>80</v>
      </c>
    </row>
    <row r="20" spans="1:18" ht="25.5" customHeight="1">
      <c r="A20" s="28">
        <f t="shared" si="3"/>
        <v>17</v>
      </c>
      <c r="B20" s="94" t="s">
        <v>248</v>
      </c>
      <c r="C20" s="24" t="s">
        <v>249</v>
      </c>
      <c r="D20" s="116" t="s">
        <v>230</v>
      </c>
      <c r="E20" s="45">
        <v>21</v>
      </c>
      <c r="F20" s="116" t="s">
        <v>230</v>
      </c>
      <c r="G20" s="45">
        <v>21</v>
      </c>
      <c r="H20" s="116" t="s">
        <v>230</v>
      </c>
      <c r="I20" s="45">
        <v>21</v>
      </c>
      <c r="J20" s="20">
        <v>13</v>
      </c>
      <c r="K20" s="15">
        <v>13</v>
      </c>
      <c r="L20" s="22">
        <v>14</v>
      </c>
      <c r="M20" s="21">
        <v>14</v>
      </c>
      <c r="N20" s="20">
        <v>12</v>
      </c>
      <c r="O20" s="15">
        <v>12</v>
      </c>
      <c r="P20" s="59">
        <f t="shared" si="0"/>
        <v>12</v>
      </c>
      <c r="Q20" s="5">
        <f t="shared" si="1"/>
        <v>102</v>
      </c>
      <c r="R20" s="19">
        <f t="shared" si="2"/>
        <v>81</v>
      </c>
    </row>
    <row r="21" spans="1:18" ht="25.5" customHeight="1">
      <c r="A21" s="30">
        <f t="shared" si="3"/>
        <v>18</v>
      </c>
      <c r="B21" s="96" t="s">
        <v>191</v>
      </c>
      <c r="C21" s="95" t="s">
        <v>192</v>
      </c>
      <c r="D21" s="20">
        <v>18</v>
      </c>
      <c r="E21" s="15">
        <v>18</v>
      </c>
      <c r="F21" s="14">
        <v>16</v>
      </c>
      <c r="G21" s="15">
        <v>16</v>
      </c>
      <c r="H21" s="14">
        <v>14</v>
      </c>
      <c r="I21" s="15">
        <v>14</v>
      </c>
      <c r="J21" s="20">
        <v>23</v>
      </c>
      <c r="K21" s="15">
        <v>21</v>
      </c>
      <c r="L21" s="14">
        <v>17</v>
      </c>
      <c r="M21" s="15">
        <v>17</v>
      </c>
      <c r="N21" s="128">
        <v>17</v>
      </c>
      <c r="O21" s="15">
        <v>21</v>
      </c>
      <c r="P21" s="59">
        <f t="shared" si="0"/>
        <v>14</v>
      </c>
      <c r="Q21" s="5">
        <f t="shared" si="1"/>
        <v>107</v>
      </c>
      <c r="R21" s="19">
        <f t="shared" si="2"/>
        <v>86</v>
      </c>
    </row>
    <row r="22" spans="1:18" ht="25.5" customHeight="1">
      <c r="A22" s="29">
        <f t="shared" si="3"/>
        <v>19</v>
      </c>
      <c r="B22" s="124" t="s">
        <v>187</v>
      </c>
      <c r="C22" s="125" t="s">
        <v>188</v>
      </c>
      <c r="D22" s="20">
        <v>16</v>
      </c>
      <c r="E22" s="15">
        <v>16</v>
      </c>
      <c r="F22" s="20">
        <v>17</v>
      </c>
      <c r="G22" s="15">
        <v>17</v>
      </c>
      <c r="H22" s="14">
        <v>12</v>
      </c>
      <c r="I22" s="15">
        <v>12</v>
      </c>
      <c r="J22" s="136">
        <v>40</v>
      </c>
      <c r="K22" s="45">
        <v>21</v>
      </c>
      <c r="L22" s="136">
        <v>40</v>
      </c>
      <c r="M22" s="115">
        <v>21</v>
      </c>
      <c r="N22" s="136">
        <v>40</v>
      </c>
      <c r="O22" s="45">
        <v>21</v>
      </c>
      <c r="P22" s="59">
        <f t="shared" si="0"/>
        <v>12</v>
      </c>
      <c r="Q22" s="5">
        <f t="shared" si="1"/>
        <v>108</v>
      </c>
      <c r="R22" s="19">
        <f t="shared" si="2"/>
        <v>87</v>
      </c>
    </row>
    <row r="23" spans="1:18" ht="25.5" customHeight="1">
      <c r="A23" s="29">
        <f t="shared" si="3"/>
        <v>20</v>
      </c>
      <c r="B23" s="94" t="s">
        <v>80</v>
      </c>
      <c r="C23" s="24" t="s">
        <v>67</v>
      </c>
      <c r="D23" s="20">
        <v>17</v>
      </c>
      <c r="E23" s="15">
        <v>17</v>
      </c>
      <c r="F23" s="20">
        <v>15</v>
      </c>
      <c r="G23" s="15">
        <v>15</v>
      </c>
      <c r="H23" s="14">
        <v>18</v>
      </c>
      <c r="I23" s="15">
        <v>18</v>
      </c>
      <c r="J23" s="136">
        <v>40</v>
      </c>
      <c r="K23" s="45">
        <v>21</v>
      </c>
      <c r="L23" s="137">
        <v>40</v>
      </c>
      <c r="M23" s="115">
        <v>21</v>
      </c>
      <c r="N23" s="137">
        <v>40</v>
      </c>
      <c r="O23" s="45">
        <v>21</v>
      </c>
      <c r="P23" s="59">
        <f t="shared" si="0"/>
        <v>15</v>
      </c>
      <c r="Q23" s="5">
        <f t="shared" si="1"/>
        <v>113</v>
      </c>
      <c r="R23" s="19">
        <f t="shared" si="2"/>
        <v>92</v>
      </c>
    </row>
    <row r="24" spans="1:18" ht="25.5" customHeight="1">
      <c r="A24" s="29">
        <f t="shared" si="3"/>
        <v>21</v>
      </c>
      <c r="B24" s="94" t="s">
        <v>250</v>
      </c>
      <c r="C24" s="24" t="s">
        <v>251</v>
      </c>
      <c r="D24" s="116" t="s">
        <v>230</v>
      </c>
      <c r="E24" s="45">
        <v>21</v>
      </c>
      <c r="F24" s="116" t="s">
        <v>230</v>
      </c>
      <c r="G24" s="45">
        <v>21</v>
      </c>
      <c r="H24" s="116" t="s">
        <v>230</v>
      </c>
      <c r="I24" s="45">
        <v>21</v>
      </c>
      <c r="J24" s="20">
        <v>16</v>
      </c>
      <c r="K24" s="15">
        <v>16</v>
      </c>
      <c r="L24" s="14">
        <v>20</v>
      </c>
      <c r="M24" s="21">
        <v>20</v>
      </c>
      <c r="N24" s="20">
        <v>16</v>
      </c>
      <c r="O24" s="15">
        <v>16</v>
      </c>
      <c r="P24" s="59">
        <f t="shared" si="0"/>
        <v>16</v>
      </c>
      <c r="Q24" s="5">
        <f t="shared" si="1"/>
        <v>115</v>
      </c>
      <c r="R24" s="19">
        <f t="shared" si="2"/>
        <v>94</v>
      </c>
    </row>
    <row r="25" spans="1:18" ht="25.5" customHeight="1">
      <c r="A25" s="29">
        <f t="shared" si="3"/>
        <v>22</v>
      </c>
      <c r="B25" s="94" t="s">
        <v>252</v>
      </c>
      <c r="C25" s="24" t="s">
        <v>253</v>
      </c>
      <c r="D25" s="116" t="s">
        <v>230</v>
      </c>
      <c r="E25" s="45">
        <v>21</v>
      </c>
      <c r="F25" s="116" t="s">
        <v>230</v>
      </c>
      <c r="G25" s="45">
        <v>21</v>
      </c>
      <c r="H25" s="116" t="s">
        <v>230</v>
      </c>
      <c r="I25" s="45">
        <v>21</v>
      </c>
      <c r="J25" s="20">
        <v>15</v>
      </c>
      <c r="K25" s="15">
        <v>15</v>
      </c>
      <c r="L25" s="14" t="s">
        <v>51</v>
      </c>
      <c r="M25" s="21">
        <v>21</v>
      </c>
      <c r="N25" s="20">
        <v>17</v>
      </c>
      <c r="O25" s="15">
        <v>17</v>
      </c>
      <c r="P25" s="59">
        <f t="shared" si="0"/>
        <v>15</v>
      </c>
      <c r="Q25" s="5">
        <f t="shared" si="1"/>
        <v>116</v>
      </c>
      <c r="R25" s="19">
        <f t="shared" si="2"/>
        <v>95</v>
      </c>
    </row>
    <row r="26" spans="1:18" ht="25.5">
      <c r="A26" s="29">
        <f t="shared" si="3"/>
        <v>23</v>
      </c>
      <c r="B26" s="31" t="s">
        <v>189</v>
      </c>
      <c r="C26" s="52" t="s">
        <v>190</v>
      </c>
      <c r="D26" s="20">
        <v>15</v>
      </c>
      <c r="E26" s="15">
        <v>15</v>
      </c>
      <c r="F26" s="14" t="s">
        <v>64</v>
      </c>
      <c r="G26" s="15">
        <v>21</v>
      </c>
      <c r="H26" s="14">
        <v>17</v>
      </c>
      <c r="I26" s="15">
        <v>17</v>
      </c>
      <c r="J26" s="136">
        <v>40</v>
      </c>
      <c r="K26" s="45">
        <v>21</v>
      </c>
      <c r="L26" s="136">
        <v>40</v>
      </c>
      <c r="M26" s="115">
        <v>21</v>
      </c>
      <c r="N26" s="136">
        <v>40</v>
      </c>
      <c r="O26" s="115">
        <v>21</v>
      </c>
      <c r="P26" s="59">
        <f t="shared" si="0"/>
        <v>15</v>
      </c>
      <c r="Q26" s="5">
        <f t="shared" si="1"/>
        <v>116</v>
      </c>
      <c r="R26" s="19">
        <f t="shared" si="2"/>
        <v>95</v>
      </c>
    </row>
    <row r="27" spans="1:18" ht="25.5">
      <c r="A27" s="29">
        <f t="shared" si="3"/>
        <v>24</v>
      </c>
      <c r="B27" s="94" t="s">
        <v>254</v>
      </c>
      <c r="C27" s="24" t="s">
        <v>81</v>
      </c>
      <c r="D27" s="136">
        <v>40</v>
      </c>
      <c r="E27" s="45">
        <v>21</v>
      </c>
      <c r="F27" s="136">
        <v>40</v>
      </c>
      <c r="G27" s="45">
        <v>21</v>
      </c>
      <c r="H27" s="136">
        <v>40</v>
      </c>
      <c r="I27" s="45">
        <v>21</v>
      </c>
      <c r="J27" s="20">
        <v>19</v>
      </c>
      <c r="K27" s="21">
        <v>19</v>
      </c>
      <c r="L27" s="14">
        <v>16</v>
      </c>
      <c r="M27" s="21">
        <v>16</v>
      </c>
      <c r="N27" s="128">
        <v>16</v>
      </c>
      <c r="O27" s="15">
        <v>21</v>
      </c>
      <c r="P27" s="59">
        <f t="shared" si="0"/>
        <v>16</v>
      </c>
      <c r="Q27" s="5">
        <f t="shared" si="1"/>
        <v>119</v>
      </c>
      <c r="R27" s="19">
        <f t="shared" si="2"/>
        <v>98</v>
      </c>
    </row>
    <row r="28" spans="1:18" ht="25.5">
      <c r="A28" s="29">
        <f t="shared" si="3"/>
        <v>25</v>
      </c>
      <c r="B28" s="93" t="s">
        <v>59</v>
      </c>
      <c r="C28" s="24" t="s">
        <v>60</v>
      </c>
      <c r="D28" s="20">
        <v>19</v>
      </c>
      <c r="E28" s="15">
        <v>19</v>
      </c>
      <c r="F28" s="20">
        <v>19</v>
      </c>
      <c r="G28" s="15">
        <v>19</v>
      </c>
      <c r="H28" s="20">
        <v>19</v>
      </c>
      <c r="I28" s="15">
        <v>19</v>
      </c>
      <c r="J28" s="136">
        <v>40</v>
      </c>
      <c r="K28" s="115">
        <v>21</v>
      </c>
      <c r="L28" s="136">
        <v>40</v>
      </c>
      <c r="M28" s="45">
        <v>21</v>
      </c>
      <c r="N28" s="136">
        <v>40</v>
      </c>
      <c r="O28" s="45">
        <v>21</v>
      </c>
      <c r="P28" s="59">
        <f t="shared" si="0"/>
        <v>19</v>
      </c>
      <c r="Q28" s="5">
        <f t="shared" si="1"/>
        <v>120</v>
      </c>
      <c r="R28" s="19">
        <f t="shared" si="2"/>
        <v>99</v>
      </c>
    </row>
    <row r="29" spans="1:18" ht="25.5">
      <c r="A29" s="29">
        <f t="shared" si="3"/>
        <v>26</v>
      </c>
      <c r="B29" s="94" t="s">
        <v>255</v>
      </c>
      <c r="C29" s="24" t="s">
        <v>256</v>
      </c>
      <c r="D29" s="136">
        <v>40</v>
      </c>
      <c r="E29" s="45">
        <v>21</v>
      </c>
      <c r="F29" s="136">
        <v>40</v>
      </c>
      <c r="G29" s="45">
        <v>21</v>
      </c>
      <c r="H29" s="136">
        <v>40</v>
      </c>
      <c r="I29" s="45">
        <v>21</v>
      </c>
      <c r="J29" s="20">
        <v>17</v>
      </c>
      <c r="K29" s="21">
        <v>17</v>
      </c>
      <c r="L29" s="44" t="s">
        <v>64</v>
      </c>
      <c r="M29" s="15">
        <v>21</v>
      </c>
      <c r="N29" s="128">
        <v>21</v>
      </c>
      <c r="O29" s="15">
        <v>21</v>
      </c>
      <c r="P29" s="59">
        <f t="shared" si="0"/>
        <v>17</v>
      </c>
      <c r="Q29" s="5">
        <f t="shared" si="1"/>
        <v>122</v>
      </c>
      <c r="R29" s="19">
        <f t="shared" si="2"/>
        <v>101</v>
      </c>
    </row>
    <row r="30" spans="1:18" ht="25.5">
      <c r="A30" s="29">
        <f t="shared" si="3"/>
        <v>27</v>
      </c>
      <c r="B30" s="94" t="s">
        <v>259</v>
      </c>
      <c r="C30" s="24" t="s">
        <v>81</v>
      </c>
      <c r="D30" s="136">
        <v>40</v>
      </c>
      <c r="E30" s="45">
        <v>21</v>
      </c>
      <c r="F30" s="136">
        <v>40</v>
      </c>
      <c r="G30" s="45">
        <v>21</v>
      </c>
      <c r="H30" s="136">
        <v>40</v>
      </c>
      <c r="I30" s="45">
        <v>21</v>
      </c>
      <c r="J30" s="20">
        <v>24</v>
      </c>
      <c r="K30" s="21">
        <v>21</v>
      </c>
      <c r="L30" s="64">
        <v>18</v>
      </c>
      <c r="M30" s="21">
        <v>18</v>
      </c>
      <c r="N30" s="128">
        <v>18</v>
      </c>
      <c r="O30" s="15">
        <v>21</v>
      </c>
      <c r="P30" s="59">
        <f t="shared" si="0"/>
        <v>18</v>
      </c>
      <c r="Q30" s="5">
        <f t="shared" si="1"/>
        <v>123</v>
      </c>
      <c r="R30" s="19">
        <f t="shared" si="2"/>
        <v>102</v>
      </c>
    </row>
    <row r="31" spans="1:18" ht="25.5">
      <c r="A31" s="29">
        <f t="shared" si="3"/>
        <v>28</v>
      </c>
      <c r="B31" s="94" t="s">
        <v>257</v>
      </c>
      <c r="C31" s="24" t="s">
        <v>258</v>
      </c>
      <c r="D31" s="116" t="s">
        <v>230</v>
      </c>
      <c r="E31" s="45">
        <v>21</v>
      </c>
      <c r="F31" s="116" t="s">
        <v>230</v>
      </c>
      <c r="G31" s="45">
        <v>21</v>
      </c>
      <c r="H31" s="116" t="s">
        <v>230</v>
      </c>
      <c r="I31" s="45">
        <v>21</v>
      </c>
      <c r="J31" s="20">
        <v>18</v>
      </c>
      <c r="K31" s="21">
        <v>18</v>
      </c>
      <c r="L31" s="14" t="s">
        <v>51</v>
      </c>
      <c r="M31" s="21">
        <v>21</v>
      </c>
      <c r="N31" s="128">
        <v>20</v>
      </c>
      <c r="O31" s="15">
        <v>21</v>
      </c>
      <c r="P31" s="59">
        <f t="shared" si="0"/>
        <v>18</v>
      </c>
      <c r="Q31" s="5">
        <f t="shared" si="1"/>
        <v>123</v>
      </c>
      <c r="R31" s="19">
        <f t="shared" si="2"/>
        <v>102</v>
      </c>
    </row>
    <row r="32" spans="1:18" ht="25.5">
      <c r="A32" s="29">
        <f t="shared" si="3"/>
        <v>29</v>
      </c>
      <c r="B32" s="94" t="s">
        <v>194</v>
      </c>
      <c r="C32" s="24" t="s">
        <v>195</v>
      </c>
      <c r="D32" s="20">
        <v>21</v>
      </c>
      <c r="E32" s="15">
        <v>21</v>
      </c>
      <c r="F32" s="20">
        <v>18</v>
      </c>
      <c r="G32" s="15">
        <v>18</v>
      </c>
      <c r="H32" s="14" t="s">
        <v>51</v>
      </c>
      <c r="I32" s="15">
        <v>21</v>
      </c>
      <c r="J32" s="136">
        <v>40</v>
      </c>
      <c r="K32" s="115">
        <v>21</v>
      </c>
      <c r="L32" s="136">
        <v>40</v>
      </c>
      <c r="M32" s="115">
        <v>21</v>
      </c>
      <c r="N32" s="136">
        <v>40</v>
      </c>
      <c r="O32" s="45">
        <v>21</v>
      </c>
      <c r="P32" s="59">
        <f t="shared" si="0"/>
        <v>18</v>
      </c>
      <c r="Q32" s="5">
        <f t="shared" si="1"/>
        <v>123</v>
      </c>
      <c r="R32" s="19">
        <f t="shared" si="2"/>
        <v>102</v>
      </c>
    </row>
    <row r="33" spans="1:18" ht="25.5">
      <c r="A33" s="29">
        <f t="shared" si="3"/>
        <v>30</v>
      </c>
      <c r="B33" s="94" t="s">
        <v>260</v>
      </c>
      <c r="C33" s="24" t="s">
        <v>261</v>
      </c>
      <c r="D33" s="116" t="s">
        <v>230</v>
      </c>
      <c r="E33" s="45">
        <v>21</v>
      </c>
      <c r="F33" s="116" t="s">
        <v>230</v>
      </c>
      <c r="G33" s="45">
        <v>21</v>
      </c>
      <c r="H33" s="116" t="s">
        <v>230</v>
      </c>
      <c r="I33" s="45">
        <v>21</v>
      </c>
      <c r="J33" s="22">
        <v>20</v>
      </c>
      <c r="K33" s="21">
        <v>20</v>
      </c>
      <c r="L33" s="22">
        <v>19</v>
      </c>
      <c r="M33" s="21">
        <v>19</v>
      </c>
      <c r="N33" s="140">
        <v>19</v>
      </c>
      <c r="O33" s="141">
        <v>31</v>
      </c>
      <c r="P33" s="59">
        <f t="shared" si="0"/>
        <v>19</v>
      </c>
      <c r="Q33" s="5">
        <f t="shared" si="1"/>
        <v>133</v>
      </c>
      <c r="R33" s="19">
        <f t="shared" si="2"/>
        <v>102</v>
      </c>
    </row>
    <row r="34" spans="1:18" ht="25.5">
      <c r="A34" s="29">
        <f t="shared" si="3"/>
        <v>31</v>
      </c>
      <c r="B34" s="96" t="s">
        <v>196</v>
      </c>
      <c r="C34" s="95" t="s">
        <v>197</v>
      </c>
      <c r="D34" s="20">
        <v>22</v>
      </c>
      <c r="E34" s="15">
        <v>21</v>
      </c>
      <c r="F34" s="14" t="s">
        <v>64</v>
      </c>
      <c r="G34" s="15">
        <v>21</v>
      </c>
      <c r="H34" s="20">
        <v>20</v>
      </c>
      <c r="I34" s="15">
        <v>20</v>
      </c>
      <c r="J34" s="137">
        <v>40</v>
      </c>
      <c r="K34" s="115">
        <v>21</v>
      </c>
      <c r="L34" s="137">
        <v>40</v>
      </c>
      <c r="M34" s="115">
        <v>21</v>
      </c>
      <c r="N34" s="137">
        <v>40</v>
      </c>
      <c r="O34" s="142">
        <v>21</v>
      </c>
      <c r="P34" s="59">
        <f t="shared" si="0"/>
        <v>20</v>
      </c>
      <c r="Q34" s="5">
        <f t="shared" si="1"/>
        <v>125</v>
      </c>
      <c r="R34" s="19">
        <f t="shared" si="2"/>
        <v>104</v>
      </c>
    </row>
    <row r="35" spans="1:18" ht="25.5">
      <c r="A35" s="29">
        <f t="shared" si="3"/>
        <v>32</v>
      </c>
      <c r="B35" s="96" t="s">
        <v>198</v>
      </c>
      <c r="C35" s="24" t="s">
        <v>193</v>
      </c>
      <c r="D35" s="20">
        <v>20</v>
      </c>
      <c r="E35" s="15">
        <v>20</v>
      </c>
      <c r="F35" s="14" t="s">
        <v>51</v>
      </c>
      <c r="G35" s="15">
        <v>21</v>
      </c>
      <c r="H35" s="44" t="s">
        <v>64</v>
      </c>
      <c r="I35" s="45">
        <v>21</v>
      </c>
      <c r="J35" s="137">
        <v>40</v>
      </c>
      <c r="K35" s="115">
        <v>21</v>
      </c>
      <c r="L35" s="137">
        <v>40</v>
      </c>
      <c r="M35" s="115">
        <v>21</v>
      </c>
      <c r="N35" s="137">
        <v>40</v>
      </c>
      <c r="O35" s="142">
        <v>21</v>
      </c>
      <c r="P35" s="59">
        <f t="shared" si="0"/>
        <v>20</v>
      </c>
      <c r="Q35" s="5">
        <f t="shared" si="1"/>
        <v>125</v>
      </c>
      <c r="R35" s="19">
        <f t="shared" si="2"/>
        <v>104</v>
      </c>
    </row>
    <row r="36" spans="1:18" ht="25.5">
      <c r="A36" s="29">
        <f t="shared" si="3"/>
        <v>33</v>
      </c>
      <c r="B36" s="96" t="s">
        <v>264</v>
      </c>
      <c r="C36" s="24" t="s">
        <v>195</v>
      </c>
      <c r="D36" s="136">
        <v>40</v>
      </c>
      <c r="E36" s="45">
        <v>21</v>
      </c>
      <c r="F36" s="136">
        <v>40</v>
      </c>
      <c r="G36" s="45">
        <v>21</v>
      </c>
      <c r="H36" s="136">
        <v>40</v>
      </c>
      <c r="I36" s="45">
        <v>21</v>
      </c>
      <c r="J36" s="22">
        <v>22</v>
      </c>
      <c r="K36" s="21">
        <v>21</v>
      </c>
      <c r="L36" s="49" t="s">
        <v>51</v>
      </c>
      <c r="M36" s="21">
        <v>21</v>
      </c>
      <c r="N36" s="140">
        <v>20</v>
      </c>
      <c r="O36" s="15">
        <v>21</v>
      </c>
      <c r="P36" s="59">
        <f t="shared" si="0"/>
        <v>21</v>
      </c>
      <c r="Q36" s="5">
        <f t="shared" si="1"/>
        <v>126</v>
      </c>
      <c r="R36" s="19">
        <f t="shared" si="2"/>
        <v>105</v>
      </c>
    </row>
    <row r="37" spans="1:18" ht="25.5">
      <c r="A37" s="29">
        <f t="shared" si="3"/>
        <v>34</v>
      </c>
      <c r="B37" s="96" t="s">
        <v>265</v>
      </c>
      <c r="C37" s="95" t="s">
        <v>193</v>
      </c>
      <c r="D37" s="136">
        <v>40</v>
      </c>
      <c r="E37" s="45">
        <v>21</v>
      </c>
      <c r="F37" s="136">
        <v>40</v>
      </c>
      <c r="G37" s="45">
        <v>21</v>
      </c>
      <c r="H37" s="136">
        <v>40</v>
      </c>
      <c r="I37" s="45">
        <v>21</v>
      </c>
      <c r="J37" s="20">
        <v>26</v>
      </c>
      <c r="K37" s="21">
        <v>21</v>
      </c>
      <c r="L37" s="49" t="s">
        <v>51</v>
      </c>
      <c r="M37" s="21">
        <v>21</v>
      </c>
      <c r="N37" s="140">
        <v>20</v>
      </c>
      <c r="O37" s="15">
        <v>21</v>
      </c>
      <c r="P37" s="59">
        <f t="shared" si="0"/>
        <v>21</v>
      </c>
      <c r="Q37" s="5">
        <f t="shared" si="1"/>
        <v>126</v>
      </c>
      <c r="R37" s="19">
        <f t="shared" si="2"/>
        <v>105</v>
      </c>
    </row>
    <row r="38" spans="1:18" ht="25.5">
      <c r="A38" s="29">
        <f t="shared" si="3"/>
        <v>35</v>
      </c>
      <c r="B38" s="96" t="s">
        <v>262</v>
      </c>
      <c r="C38" s="95" t="s">
        <v>263</v>
      </c>
      <c r="D38" s="136">
        <v>40</v>
      </c>
      <c r="E38" s="45">
        <v>21</v>
      </c>
      <c r="F38" s="136">
        <v>40</v>
      </c>
      <c r="G38" s="45">
        <v>21</v>
      </c>
      <c r="H38" s="136">
        <v>40</v>
      </c>
      <c r="I38" s="45">
        <v>21</v>
      </c>
      <c r="J38" s="22">
        <v>21</v>
      </c>
      <c r="K38" s="21">
        <v>21</v>
      </c>
      <c r="L38" s="102" t="s">
        <v>64</v>
      </c>
      <c r="M38" s="21">
        <v>21</v>
      </c>
      <c r="N38" s="140">
        <v>20</v>
      </c>
      <c r="O38" s="15">
        <v>21</v>
      </c>
      <c r="P38" s="59">
        <f t="shared" si="0"/>
        <v>21</v>
      </c>
      <c r="Q38" s="5">
        <f t="shared" si="1"/>
        <v>126</v>
      </c>
      <c r="R38" s="19">
        <f t="shared" si="2"/>
        <v>105</v>
      </c>
    </row>
    <row r="39" spans="1:18" ht="25.5">
      <c r="A39" s="29">
        <f t="shared" si="3"/>
        <v>36</v>
      </c>
      <c r="B39" s="94" t="s">
        <v>266</v>
      </c>
      <c r="C39" s="24" t="s">
        <v>81</v>
      </c>
      <c r="D39" s="116" t="s">
        <v>230</v>
      </c>
      <c r="E39" s="45">
        <v>21</v>
      </c>
      <c r="F39" s="116" t="s">
        <v>230</v>
      </c>
      <c r="G39" s="45">
        <v>21</v>
      </c>
      <c r="H39" s="116" t="s">
        <v>230</v>
      </c>
      <c r="I39" s="45">
        <v>21</v>
      </c>
      <c r="J39" s="49" t="s">
        <v>51</v>
      </c>
      <c r="K39" s="21">
        <v>21</v>
      </c>
      <c r="L39" s="102" t="s">
        <v>64</v>
      </c>
      <c r="M39" s="21">
        <v>21</v>
      </c>
      <c r="N39" s="140">
        <v>21</v>
      </c>
      <c r="O39" s="15">
        <v>21</v>
      </c>
      <c r="P39" s="59">
        <f t="shared" si="0"/>
        <v>21</v>
      </c>
      <c r="Q39" s="5">
        <f t="shared" si="1"/>
        <v>126</v>
      </c>
      <c r="R39" s="19">
        <f t="shared" si="2"/>
        <v>105</v>
      </c>
    </row>
  </sheetData>
  <sheetProtection/>
  <mergeCells count="9">
    <mergeCell ref="A1:C2"/>
    <mergeCell ref="D1:I1"/>
    <mergeCell ref="J1:O1"/>
    <mergeCell ref="D2:E2"/>
    <mergeCell ref="F2:G2"/>
    <mergeCell ref="H2:I2"/>
    <mergeCell ref="J2:K2"/>
    <mergeCell ref="L2:M2"/>
    <mergeCell ref="N2:O2"/>
  </mergeCells>
  <printOptions/>
  <pageMargins left="1.22" right="0.65" top="0.83" bottom="0.58" header="0.5" footer="0.17"/>
  <pageSetup horizontalDpi="600" verticalDpi="600" orientation="landscape" paperSize="9" r:id="rId3"/>
  <headerFooter alignWithMargins="0">
    <oddFooter xml:space="preserve">&amp;L&amp;"Times New Roman,обычный"Космачева Елена Ремовна&amp;C&amp;F   &amp;A&amp;R&amp;D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2"/>
  <sheetViews>
    <sheetView zoomScale="120" zoomScaleNormal="120" zoomScalePageLayoutView="0" workbookViewId="0" topLeftCell="A1">
      <selection activeCell="U79" sqref="U79"/>
    </sheetView>
  </sheetViews>
  <sheetFormatPr defaultColWidth="9.00390625" defaultRowHeight="12.75"/>
  <cols>
    <col min="1" max="1" width="6.25390625" style="60" customWidth="1"/>
    <col min="2" max="2" width="21.75390625" style="60" customWidth="1"/>
    <col min="3" max="3" width="7.00390625" style="82" customWidth="1"/>
    <col min="4" max="4" width="5.625" style="82" customWidth="1"/>
    <col min="5" max="7" width="5.75390625" style="60" customWidth="1"/>
    <col min="8" max="8" width="5.625" style="82" customWidth="1"/>
    <col min="9" max="13" width="5.75390625" style="60" customWidth="1"/>
    <col min="14" max="14" width="5.625" style="60" customWidth="1"/>
    <col min="15" max="16" width="5.75390625" style="60" customWidth="1"/>
    <col min="17" max="17" width="9.75390625" style="82" hidden="1" customWidth="1"/>
    <col min="18" max="18" width="10.75390625" style="82" customWidth="1"/>
    <col min="19" max="16384" width="9.125" style="60" customWidth="1"/>
  </cols>
  <sheetData>
    <row r="1" spans="1:18" ht="39" customHeight="1" thickBot="1">
      <c r="A1" s="143" t="s">
        <v>162</v>
      </c>
      <c r="B1" s="144"/>
      <c r="C1" s="145"/>
      <c r="D1" s="149" t="s">
        <v>121</v>
      </c>
      <c r="E1" s="150"/>
      <c r="F1" s="150"/>
      <c r="G1" s="150"/>
      <c r="H1" s="150"/>
      <c r="I1" s="151"/>
      <c r="J1" s="149" t="s">
        <v>120</v>
      </c>
      <c r="K1" s="150"/>
      <c r="L1" s="150"/>
      <c r="M1" s="150"/>
      <c r="N1" s="150"/>
      <c r="O1" s="151"/>
      <c r="P1" s="108"/>
      <c r="Q1" s="80"/>
      <c r="R1" s="81"/>
    </row>
    <row r="2" spans="1:17" ht="39" customHeight="1" thickBot="1">
      <c r="A2" s="146"/>
      <c r="B2" s="147"/>
      <c r="C2" s="148"/>
      <c r="D2" s="149" t="s">
        <v>102</v>
      </c>
      <c r="E2" s="150"/>
      <c r="F2" s="149" t="s">
        <v>103</v>
      </c>
      <c r="G2" s="151"/>
      <c r="H2" s="149" t="s">
        <v>104</v>
      </c>
      <c r="I2" s="151"/>
      <c r="J2" s="149" t="s">
        <v>102</v>
      </c>
      <c r="K2" s="150"/>
      <c r="L2" s="149" t="s">
        <v>103</v>
      </c>
      <c r="M2" s="151"/>
      <c r="N2" s="149" t="s">
        <v>229</v>
      </c>
      <c r="O2" s="151"/>
      <c r="P2" s="108"/>
      <c r="Q2" s="80"/>
    </row>
    <row r="3" spans="1:18" s="82" customFormat="1" ht="39" thickBot="1">
      <c r="A3" s="25" t="s">
        <v>2</v>
      </c>
      <c r="B3" s="26" t="s">
        <v>3</v>
      </c>
      <c r="C3" s="17" t="s">
        <v>30</v>
      </c>
      <c r="D3" s="6" t="s">
        <v>4</v>
      </c>
      <c r="E3" s="10" t="s">
        <v>5</v>
      </c>
      <c r="F3" s="6" t="s">
        <v>4</v>
      </c>
      <c r="G3" s="10" t="s">
        <v>5</v>
      </c>
      <c r="H3" s="6" t="s">
        <v>4</v>
      </c>
      <c r="I3" s="10" t="s">
        <v>5</v>
      </c>
      <c r="J3" s="6" t="s">
        <v>4</v>
      </c>
      <c r="K3" s="55" t="s">
        <v>5</v>
      </c>
      <c r="L3" s="6" t="s">
        <v>4</v>
      </c>
      <c r="M3" s="10" t="s">
        <v>5</v>
      </c>
      <c r="N3" s="6" t="s">
        <v>4</v>
      </c>
      <c r="O3" s="10" t="s">
        <v>5</v>
      </c>
      <c r="P3" s="107" t="s">
        <v>228</v>
      </c>
      <c r="Q3" s="34" t="s">
        <v>110</v>
      </c>
      <c r="R3" s="34" t="s">
        <v>71</v>
      </c>
    </row>
    <row r="4" spans="1:18" ht="13.5" customHeight="1">
      <c r="A4" s="56">
        <v>1</v>
      </c>
      <c r="B4" s="87" t="s">
        <v>242</v>
      </c>
      <c r="C4" s="57">
        <v>1981</v>
      </c>
      <c r="D4" s="129">
        <v>2</v>
      </c>
      <c r="E4" s="120">
        <v>2</v>
      </c>
      <c r="F4" s="129">
        <v>2</v>
      </c>
      <c r="G4" s="120">
        <v>2</v>
      </c>
      <c r="H4" s="129">
        <v>2</v>
      </c>
      <c r="I4" s="120">
        <v>2</v>
      </c>
      <c r="J4" s="38">
        <v>1</v>
      </c>
      <c r="K4" s="103">
        <v>0</v>
      </c>
      <c r="L4" s="38">
        <v>56</v>
      </c>
      <c r="M4" s="103">
        <v>31</v>
      </c>
      <c r="N4" s="38">
        <v>1</v>
      </c>
      <c r="O4" s="103">
        <v>0</v>
      </c>
      <c r="P4" s="59">
        <f aca="true" t="shared" si="0" ref="P4:P35">MIN(E4,G4,I4,K4,M4,O4)</f>
        <v>0</v>
      </c>
      <c r="Q4" s="5">
        <f aca="true" t="shared" si="1" ref="Q4:Q35">SUM(E4,G4,I4,K4,M4,O4)</f>
        <v>37</v>
      </c>
      <c r="R4" s="5">
        <f aca="true" t="shared" si="2" ref="R4:R35">Q4-MAX(E4,G4,I4,K4,M4,O4)</f>
        <v>6</v>
      </c>
    </row>
    <row r="5" spans="1:18" ht="12.75" customHeight="1">
      <c r="A5" s="61">
        <f aca="true" t="shared" si="3" ref="A5:A72">A4+1</f>
        <v>2</v>
      </c>
      <c r="B5" s="62" t="s">
        <v>237</v>
      </c>
      <c r="C5" s="63">
        <v>1993</v>
      </c>
      <c r="D5" s="121">
        <v>1</v>
      </c>
      <c r="E5" s="122">
        <v>1</v>
      </c>
      <c r="F5" s="121">
        <v>1</v>
      </c>
      <c r="G5" s="122">
        <v>0</v>
      </c>
      <c r="H5" s="121">
        <v>1</v>
      </c>
      <c r="I5" s="122">
        <v>1</v>
      </c>
      <c r="J5" s="2">
        <v>11</v>
      </c>
      <c r="K5" s="83">
        <v>11</v>
      </c>
      <c r="L5" s="2">
        <v>6</v>
      </c>
      <c r="M5" s="83">
        <v>6</v>
      </c>
      <c r="N5" s="2">
        <v>2</v>
      </c>
      <c r="O5" s="83">
        <v>2</v>
      </c>
      <c r="P5" s="59">
        <f t="shared" si="0"/>
        <v>0</v>
      </c>
      <c r="Q5" s="5">
        <f t="shared" si="1"/>
        <v>21</v>
      </c>
      <c r="R5" s="5">
        <f t="shared" si="2"/>
        <v>10</v>
      </c>
    </row>
    <row r="6" spans="1:18" ht="12.75" customHeight="1">
      <c r="A6" s="61">
        <f t="shared" si="3"/>
        <v>3</v>
      </c>
      <c r="B6" s="62" t="s">
        <v>131</v>
      </c>
      <c r="C6" s="63">
        <v>1994</v>
      </c>
      <c r="D6" s="64">
        <v>11</v>
      </c>
      <c r="E6" s="83">
        <v>11</v>
      </c>
      <c r="F6" s="2">
        <v>2</v>
      </c>
      <c r="G6" s="104">
        <v>2</v>
      </c>
      <c r="H6" s="64">
        <v>1</v>
      </c>
      <c r="I6" s="83">
        <v>1</v>
      </c>
      <c r="J6" s="64">
        <v>9</v>
      </c>
      <c r="K6" s="83">
        <v>9</v>
      </c>
      <c r="L6" s="2">
        <v>1</v>
      </c>
      <c r="M6" s="104">
        <v>1</v>
      </c>
      <c r="N6" s="84">
        <v>4</v>
      </c>
      <c r="O6" s="65">
        <v>4</v>
      </c>
      <c r="P6" s="59">
        <f t="shared" si="0"/>
        <v>1</v>
      </c>
      <c r="Q6" s="5">
        <f t="shared" si="1"/>
        <v>28</v>
      </c>
      <c r="R6" s="5">
        <f t="shared" si="2"/>
        <v>17</v>
      </c>
    </row>
    <row r="7" spans="1:18" ht="12.75" customHeight="1">
      <c r="A7" s="66">
        <f>A6+1</f>
        <v>4</v>
      </c>
      <c r="B7" s="62" t="s">
        <v>146</v>
      </c>
      <c r="C7" s="63">
        <v>1991</v>
      </c>
      <c r="D7" s="2">
        <v>3</v>
      </c>
      <c r="E7" s="83">
        <v>3</v>
      </c>
      <c r="F7" s="44" t="s">
        <v>64</v>
      </c>
      <c r="G7" s="98">
        <v>31</v>
      </c>
      <c r="H7" s="64">
        <v>5</v>
      </c>
      <c r="I7" s="83">
        <v>5</v>
      </c>
      <c r="J7" s="2">
        <v>3</v>
      </c>
      <c r="K7" s="83">
        <v>3</v>
      </c>
      <c r="L7" s="2">
        <v>3</v>
      </c>
      <c r="M7" s="83">
        <v>3</v>
      </c>
      <c r="N7" s="64">
        <v>3</v>
      </c>
      <c r="O7" s="65">
        <v>3</v>
      </c>
      <c r="P7" s="59">
        <f t="shared" si="0"/>
        <v>3</v>
      </c>
      <c r="Q7" s="5">
        <f t="shared" si="1"/>
        <v>48</v>
      </c>
      <c r="R7" s="5">
        <f t="shared" si="2"/>
        <v>17</v>
      </c>
    </row>
    <row r="8" spans="1:18" ht="12.75" customHeight="1">
      <c r="A8" s="66">
        <f>A7+1</f>
        <v>5</v>
      </c>
      <c r="B8" s="62" t="s">
        <v>18</v>
      </c>
      <c r="C8" s="63">
        <v>1995</v>
      </c>
      <c r="D8" s="2">
        <v>4</v>
      </c>
      <c r="E8" s="83">
        <v>4</v>
      </c>
      <c r="F8" s="38">
        <v>1</v>
      </c>
      <c r="G8" s="83">
        <v>0</v>
      </c>
      <c r="H8" s="64">
        <v>4</v>
      </c>
      <c r="I8" s="65">
        <v>4</v>
      </c>
      <c r="J8" s="2">
        <v>2</v>
      </c>
      <c r="K8" s="83">
        <v>2</v>
      </c>
      <c r="L8" s="2">
        <v>9</v>
      </c>
      <c r="M8" s="83">
        <v>9</v>
      </c>
      <c r="N8" s="64">
        <v>13</v>
      </c>
      <c r="O8" s="65">
        <v>13</v>
      </c>
      <c r="P8" s="59">
        <f t="shared" si="0"/>
        <v>0</v>
      </c>
      <c r="Q8" s="5">
        <f t="shared" si="1"/>
        <v>32</v>
      </c>
      <c r="R8" s="5">
        <f t="shared" si="2"/>
        <v>19</v>
      </c>
    </row>
    <row r="9" spans="1:18" ht="12.75" customHeight="1">
      <c r="A9" s="66">
        <f>A8+1</f>
        <v>6</v>
      </c>
      <c r="B9" s="62" t="s">
        <v>122</v>
      </c>
      <c r="C9" s="63">
        <v>1985</v>
      </c>
      <c r="D9" s="64">
        <v>1</v>
      </c>
      <c r="E9" s="65">
        <v>1</v>
      </c>
      <c r="F9" s="64">
        <v>6</v>
      </c>
      <c r="G9" s="83">
        <v>6</v>
      </c>
      <c r="H9" s="64">
        <v>9</v>
      </c>
      <c r="I9" s="83">
        <v>9</v>
      </c>
      <c r="J9" s="2">
        <v>6</v>
      </c>
      <c r="K9" s="83">
        <v>6</v>
      </c>
      <c r="L9" s="2">
        <v>2</v>
      </c>
      <c r="M9" s="83">
        <v>2</v>
      </c>
      <c r="N9" s="84">
        <v>10</v>
      </c>
      <c r="O9" s="83">
        <v>10</v>
      </c>
      <c r="P9" s="59">
        <f t="shared" si="0"/>
        <v>1</v>
      </c>
      <c r="Q9" s="5">
        <f t="shared" si="1"/>
        <v>34</v>
      </c>
      <c r="R9" s="5">
        <f t="shared" si="2"/>
        <v>24</v>
      </c>
    </row>
    <row r="10" spans="1:18" ht="12.75" customHeight="1">
      <c r="A10" s="66">
        <f t="shared" si="3"/>
        <v>7</v>
      </c>
      <c r="B10" s="62" t="s">
        <v>124</v>
      </c>
      <c r="C10" s="63">
        <v>1985</v>
      </c>
      <c r="D10" s="64">
        <v>9</v>
      </c>
      <c r="E10" s="83">
        <v>9</v>
      </c>
      <c r="F10" s="64">
        <v>13</v>
      </c>
      <c r="G10" s="65">
        <v>13</v>
      </c>
      <c r="H10" s="64">
        <v>2</v>
      </c>
      <c r="I10" s="83">
        <v>2</v>
      </c>
      <c r="J10" s="2">
        <v>4</v>
      </c>
      <c r="K10" s="83">
        <v>4</v>
      </c>
      <c r="L10" s="2">
        <v>5</v>
      </c>
      <c r="M10" s="83">
        <v>5</v>
      </c>
      <c r="N10" s="64">
        <v>6</v>
      </c>
      <c r="O10" s="65">
        <v>6</v>
      </c>
      <c r="P10" s="59">
        <f t="shared" si="0"/>
        <v>2</v>
      </c>
      <c r="Q10" s="5">
        <f t="shared" si="1"/>
        <v>39</v>
      </c>
      <c r="R10" s="5">
        <f t="shared" si="2"/>
        <v>26</v>
      </c>
    </row>
    <row r="11" spans="1:18" ht="12.75" customHeight="1">
      <c r="A11" s="66">
        <f t="shared" si="3"/>
        <v>8</v>
      </c>
      <c r="B11" s="62" t="s">
        <v>140</v>
      </c>
      <c r="C11" s="63">
        <v>1996</v>
      </c>
      <c r="D11" s="64">
        <v>6</v>
      </c>
      <c r="E11" s="83">
        <v>6</v>
      </c>
      <c r="F11" s="64">
        <v>3</v>
      </c>
      <c r="G11" s="83">
        <v>3</v>
      </c>
      <c r="H11" s="2">
        <v>12</v>
      </c>
      <c r="I11" s="83">
        <v>12</v>
      </c>
      <c r="J11" s="2">
        <v>8</v>
      </c>
      <c r="K11" s="83">
        <v>8</v>
      </c>
      <c r="L11" s="2">
        <v>4</v>
      </c>
      <c r="M11" s="83">
        <v>4</v>
      </c>
      <c r="N11" s="64">
        <v>9</v>
      </c>
      <c r="O11" s="65">
        <v>9</v>
      </c>
      <c r="P11" s="59">
        <f t="shared" si="0"/>
        <v>3</v>
      </c>
      <c r="Q11" s="5">
        <f t="shared" si="1"/>
        <v>42</v>
      </c>
      <c r="R11" s="5">
        <f t="shared" si="2"/>
        <v>30</v>
      </c>
    </row>
    <row r="12" spans="1:18" ht="12.75" customHeight="1">
      <c r="A12" s="66">
        <f t="shared" si="3"/>
        <v>9</v>
      </c>
      <c r="B12" s="62" t="s">
        <v>134</v>
      </c>
      <c r="C12" s="63">
        <v>1996</v>
      </c>
      <c r="D12" s="64">
        <v>8</v>
      </c>
      <c r="E12" s="83">
        <v>8</v>
      </c>
      <c r="F12" s="38">
        <v>11</v>
      </c>
      <c r="G12" s="104">
        <v>11</v>
      </c>
      <c r="H12" s="64">
        <v>3</v>
      </c>
      <c r="I12" s="83">
        <v>3</v>
      </c>
      <c r="J12" s="2">
        <v>15</v>
      </c>
      <c r="K12" s="83">
        <v>15</v>
      </c>
      <c r="L12" s="2">
        <v>7</v>
      </c>
      <c r="M12" s="83">
        <v>7</v>
      </c>
      <c r="N12" s="64">
        <v>7</v>
      </c>
      <c r="O12" s="65">
        <v>7</v>
      </c>
      <c r="P12" s="59">
        <f t="shared" si="0"/>
        <v>3</v>
      </c>
      <c r="Q12" s="5">
        <f t="shared" si="1"/>
        <v>51</v>
      </c>
      <c r="R12" s="5">
        <f t="shared" si="2"/>
        <v>36</v>
      </c>
    </row>
    <row r="13" spans="1:18" ht="12.75" customHeight="1">
      <c r="A13" s="66">
        <f t="shared" si="3"/>
        <v>10</v>
      </c>
      <c r="B13" s="62" t="s">
        <v>133</v>
      </c>
      <c r="C13" s="63">
        <v>1995</v>
      </c>
      <c r="D13" s="64">
        <v>2</v>
      </c>
      <c r="E13" s="83">
        <v>2</v>
      </c>
      <c r="F13" s="64">
        <v>7</v>
      </c>
      <c r="G13" s="65">
        <v>7</v>
      </c>
      <c r="H13" s="64">
        <v>48</v>
      </c>
      <c r="I13" s="65">
        <v>31</v>
      </c>
      <c r="J13" s="2">
        <v>12</v>
      </c>
      <c r="K13" s="83">
        <v>12</v>
      </c>
      <c r="L13" s="2">
        <v>8</v>
      </c>
      <c r="M13" s="83">
        <v>8</v>
      </c>
      <c r="N13" s="64">
        <v>14</v>
      </c>
      <c r="O13" s="65">
        <v>14</v>
      </c>
      <c r="P13" s="59">
        <f t="shared" si="0"/>
        <v>2</v>
      </c>
      <c r="Q13" s="5">
        <f t="shared" si="1"/>
        <v>74</v>
      </c>
      <c r="R13" s="5">
        <f t="shared" si="2"/>
        <v>43</v>
      </c>
    </row>
    <row r="14" spans="1:18" ht="12.75" customHeight="1">
      <c r="A14" s="66">
        <f t="shared" si="3"/>
        <v>11</v>
      </c>
      <c r="B14" s="62" t="s">
        <v>132</v>
      </c>
      <c r="C14" s="63">
        <v>1995</v>
      </c>
      <c r="D14" s="64">
        <v>20</v>
      </c>
      <c r="E14" s="83">
        <v>20</v>
      </c>
      <c r="F14" s="2">
        <v>5</v>
      </c>
      <c r="G14" s="104">
        <v>5</v>
      </c>
      <c r="H14" s="64">
        <v>6</v>
      </c>
      <c r="I14" s="83">
        <v>6</v>
      </c>
      <c r="J14" s="2">
        <v>10</v>
      </c>
      <c r="K14" s="83">
        <v>10</v>
      </c>
      <c r="L14" s="2">
        <v>11</v>
      </c>
      <c r="M14" s="83">
        <v>11</v>
      </c>
      <c r="N14" s="64">
        <v>11</v>
      </c>
      <c r="O14" s="65">
        <v>11</v>
      </c>
      <c r="P14" s="59">
        <f t="shared" si="0"/>
        <v>5</v>
      </c>
      <c r="Q14" s="5">
        <f t="shared" si="1"/>
        <v>63</v>
      </c>
      <c r="R14" s="5">
        <f t="shared" si="2"/>
        <v>43</v>
      </c>
    </row>
    <row r="15" spans="1:18" ht="12.75" customHeight="1">
      <c r="A15" s="66">
        <f t="shared" si="3"/>
        <v>12</v>
      </c>
      <c r="B15" s="62" t="s">
        <v>127</v>
      </c>
      <c r="C15" s="63">
        <v>1995</v>
      </c>
      <c r="D15" s="64">
        <v>7</v>
      </c>
      <c r="E15" s="83">
        <v>7</v>
      </c>
      <c r="F15" s="2">
        <v>9</v>
      </c>
      <c r="G15" s="83">
        <v>9</v>
      </c>
      <c r="H15" s="2">
        <v>49</v>
      </c>
      <c r="I15" s="65">
        <v>31</v>
      </c>
      <c r="J15" s="2">
        <v>17</v>
      </c>
      <c r="K15" s="83">
        <v>17</v>
      </c>
      <c r="L15" s="2">
        <v>12</v>
      </c>
      <c r="M15" s="83">
        <v>12</v>
      </c>
      <c r="N15" s="64">
        <v>5</v>
      </c>
      <c r="O15" s="65">
        <v>5</v>
      </c>
      <c r="P15" s="59">
        <f t="shared" si="0"/>
        <v>5</v>
      </c>
      <c r="Q15" s="5">
        <f t="shared" si="1"/>
        <v>81</v>
      </c>
      <c r="R15" s="5">
        <f t="shared" si="2"/>
        <v>50</v>
      </c>
    </row>
    <row r="16" spans="1:18" ht="12.75" customHeight="1">
      <c r="A16" s="66">
        <f t="shared" si="3"/>
        <v>13</v>
      </c>
      <c r="B16" s="62" t="s">
        <v>126</v>
      </c>
      <c r="C16" s="63">
        <v>1997</v>
      </c>
      <c r="D16" s="2">
        <v>10</v>
      </c>
      <c r="E16" s="83">
        <v>10</v>
      </c>
      <c r="F16" s="58">
        <v>49</v>
      </c>
      <c r="G16" s="65">
        <v>31</v>
      </c>
      <c r="H16" s="64">
        <v>7</v>
      </c>
      <c r="I16" s="65">
        <v>7</v>
      </c>
      <c r="J16" s="2">
        <v>5</v>
      </c>
      <c r="K16" s="83">
        <v>5</v>
      </c>
      <c r="L16" s="2">
        <v>15</v>
      </c>
      <c r="M16" s="83">
        <v>15</v>
      </c>
      <c r="N16" s="64">
        <v>18</v>
      </c>
      <c r="O16" s="65">
        <v>18</v>
      </c>
      <c r="P16" s="59">
        <f t="shared" si="0"/>
        <v>5</v>
      </c>
      <c r="Q16" s="5">
        <f t="shared" si="1"/>
        <v>86</v>
      </c>
      <c r="R16" s="5">
        <f t="shared" si="2"/>
        <v>55</v>
      </c>
    </row>
    <row r="17" spans="1:18" ht="12.75" customHeight="1">
      <c r="A17" s="66">
        <f t="shared" si="3"/>
        <v>14</v>
      </c>
      <c r="B17" s="62" t="s">
        <v>151</v>
      </c>
      <c r="C17" s="63">
        <v>1998</v>
      </c>
      <c r="D17" s="64">
        <v>13</v>
      </c>
      <c r="E17" s="83">
        <v>13</v>
      </c>
      <c r="F17" s="64">
        <v>10</v>
      </c>
      <c r="G17" s="65">
        <v>10</v>
      </c>
      <c r="H17" s="64">
        <v>20</v>
      </c>
      <c r="I17" s="83">
        <v>20</v>
      </c>
      <c r="J17" s="2">
        <v>13</v>
      </c>
      <c r="K17" s="83">
        <v>13</v>
      </c>
      <c r="L17" s="2">
        <v>16</v>
      </c>
      <c r="M17" s="83">
        <v>16</v>
      </c>
      <c r="N17" s="64">
        <v>8</v>
      </c>
      <c r="O17" s="65">
        <v>8</v>
      </c>
      <c r="P17" s="59">
        <f t="shared" si="0"/>
        <v>8</v>
      </c>
      <c r="Q17" s="5">
        <f t="shared" si="1"/>
        <v>80</v>
      </c>
      <c r="R17" s="5">
        <f t="shared" si="2"/>
        <v>60</v>
      </c>
    </row>
    <row r="18" spans="1:18" ht="12.75" customHeight="1">
      <c r="A18" s="66">
        <f t="shared" si="3"/>
        <v>15</v>
      </c>
      <c r="B18" s="62" t="s">
        <v>145</v>
      </c>
      <c r="C18" s="63">
        <v>1990</v>
      </c>
      <c r="D18" s="2">
        <v>17</v>
      </c>
      <c r="E18" s="83">
        <v>17</v>
      </c>
      <c r="F18" s="64">
        <v>4</v>
      </c>
      <c r="G18" s="65">
        <v>4</v>
      </c>
      <c r="H18" s="64">
        <v>17</v>
      </c>
      <c r="I18" s="83">
        <v>17</v>
      </c>
      <c r="J18" s="2">
        <v>14</v>
      </c>
      <c r="K18" s="83">
        <v>14</v>
      </c>
      <c r="L18" s="2">
        <v>24</v>
      </c>
      <c r="M18" s="83">
        <v>24</v>
      </c>
      <c r="N18" s="64">
        <v>12</v>
      </c>
      <c r="O18" s="65">
        <v>12</v>
      </c>
      <c r="P18" s="59">
        <f t="shared" si="0"/>
        <v>4</v>
      </c>
      <c r="Q18" s="5">
        <f t="shared" si="1"/>
        <v>88</v>
      </c>
      <c r="R18" s="5">
        <f t="shared" si="2"/>
        <v>64</v>
      </c>
    </row>
    <row r="19" spans="1:18" ht="12.75" customHeight="1">
      <c r="A19" s="66">
        <f t="shared" si="3"/>
        <v>16</v>
      </c>
      <c r="B19" s="62" t="s">
        <v>125</v>
      </c>
      <c r="C19" s="63">
        <v>1995</v>
      </c>
      <c r="D19" s="2">
        <v>15</v>
      </c>
      <c r="E19" s="83">
        <v>15</v>
      </c>
      <c r="F19" s="2">
        <v>21</v>
      </c>
      <c r="G19" s="83">
        <v>21</v>
      </c>
      <c r="H19" s="64">
        <v>14</v>
      </c>
      <c r="I19" s="83">
        <v>14</v>
      </c>
      <c r="J19" s="2">
        <v>7</v>
      </c>
      <c r="K19" s="83">
        <v>7</v>
      </c>
      <c r="L19" s="2">
        <v>10</v>
      </c>
      <c r="M19" s="83">
        <v>10</v>
      </c>
      <c r="N19" s="64">
        <v>32</v>
      </c>
      <c r="O19" s="65">
        <v>31</v>
      </c>
      <c r="P19" s="59">
        <f t="shared" si="0"/>
        <v>7</v>
      </c>
      <c r="Q19" s="5">
        <f t="shared" si="1"/>
        <v>98</v>
      </c>
      <c r="R19" s="5">
        <f t="shared" si="2"/>
        <v>67</v>
      </c>
    </row>
    <row r="20" spans="1:18" ht="12.75" customHeight="1">
      <c r="A20" s="66">
        <f t="shared" si="3"/>
        <v>17</v>
      </c>
      <c r="B20" s="62" t="s">
        <v>142</v>
      </c>
      <c r="C20" s="63">
        <v>1997</v>
      </c>
      <c r="D20" s="64">
        <v>14</v>
      </c>
      <c r="E20" s="83">
        <v>14</v>
      </c>
      <c r="F20" s="58">
        <v>15</v>
      </c>
      <c r="G20" s="83">
        <v>15</v>
      </c>
      <c r="H20" s="64">
        <v>10</v>
      </c>
      <c r="I20" s="65">
        <v>10</v>
      </c>
      <c r="J20" s="2">
        <v>24</v>
      </c>
      <c r="K20" s="83">
        <v>24</v>
      </c>
      <c r="L20" s="2">
        <v>17</v>
      </c>
      <c r="M20" s="83">
        <v>17</v>
      </c>
      <c r="N20" s="64">
        <v>15</v>
      </c>
      <c r="O20" s="65">
        <v>15</v>
      </c>
      <c r="P20" s="59">
        <f t="shared" si="0"/>
        <v>10</v>
      </c>
      <c r="Q20" s="5">
        <f t="shared" si="1"/>
        <v>95</v>
      </c>
      <c r="R20" s="5">
        <f t="shared" si="2"/>
        <v>71</v>
      </c>
    </row>
    <row r="21" spans="1:18" ht="12.75" customHeight="1">
      <c r="A21" s="66">
        <f t="shared" si="3"/>
        <v>18</v>
      </c>
      <c r="B21" s="62" t="s">
        <v>137</v>
      </c>
      <c r="C21" s="63">
        <v>1995</v>
      </c>
      <c r="D21" s="64">
        <v>5</v>
      </c>
      <c r="E21" s="83">
        <v>5</v>
      </c>
      <c r="F21" s="64">
        <v>8</v>
      </c>
      <c r="G21" s="104">
        <v>8</v>
      </c>
      <c r="H21" s="64">
        <v>11</v>
      </c>
      <c r="I21" s="83">
        <v>11</v>
      </c>
      <c r="J21" s="2">
        <v>29</v>
      </c>
      <c r="K21" s="83">
        <v>29</v>
      </c>
      <c r="L21" s="2">
        <v>21</v>
      </c>
      <c r="M21" s="83">
        <v>21</v>
      </c>
      <c r="N21" s="64">
        <v>30</v>
      </c>
      <c r="O21" s="65">
        <v>30</v>
      </c>
      <c r="P21" s="59">
        <f t="shared" si="0"/>
        <v>5</v>
      </c>
      <c r="Q21" s="5">
        <f t="shared" si="1"/>
        <v>104</v>
      </c>
      <c r="R21" s="5">
        <f t="shared" si="2"/>
        <v>74</v>
      </c>
    </row>
    <row r="22" spans="1:18" ht="12.75" customHeight="1">
      <c r="A22" s="66">
        <f t="shared" si="3"/>
        <v>19</v>
      </c>
      <c r="B22" s="62" t="s">
        <v>130</v>
      </c>
      <c r="C22" s="63">
        <v>1991</v>
      </c>
      <c r="D22" s="64">
        <v>12</v>
      </c>
      <c r="E22" s="83">
        <v>12</v>
      </c>
      <c r="F22" s="2">
        <v>16</v>
      </c>
      <c r="G22" s="65">
        <v>16</v>
      </c>
      <c r="H22" s="64">
        <v>13</v>
      </c>
      <c r="I22" s="65">
        <v>13</v>
      </c>
      <c r="J22" s="2">
        <v>18</v>
      </c>
      <c r="K22" s="83">
        <v>18</v>
      </c>
      <c r="L22" s="2">
        <v>18</v>
      </c>
      <c r="M22" s="83">
        <v>18</v>
      </c>
      <c r="N22" s="44" t="s">
        <v>64</v>
      </c>
      <c r="O22" s="98">
        <v>31</v>
      </c>
      <c r="P22" s="59">
        <f t="shared" si="0"/>
        <v>12</v>
      </c>
      <c r="Q22" s="5">
        <f t="shared" si="1"/>
        <v>108</v>
      </c>
      <c r="R22" s="5">
        <f t="shared" si="2"/>
        <v>77</v>
      </c>
    </row>
    <row r="23" spans="1:18" ht="12.75" customHeight="1">
      <c r="A23" s="66">
        <f t="shared" si="3"/>
        <v>20</v>
      </c>
      <c r="B23" s="62" t="s">
        <v>128</v>
      </c>
      <c r="C23" s="63">
        <v>1995</v>
      </c>
      <c r="D23" s="64">
        <v>27</v>
      </c>
      <c r="E23" s="83">
        <v>27</v>
      </c>
      <c r="F23" s="2">
        <v>17</v>
      </c>
      <c r="G23" s="104">
        <v>17</v>
      </c>
      <c r="H23" s="64">
        <v>8</v>
      </c>
      <c r="I23" s="83">
        <v>8</v>
      </c>
      <c r="J23" s="2">
        <v>16</v>
      </c>
      <c r="K23" s="83">
        <v>16</v>
      </c>
      <c r="L23" s="2">
        <v>22</v>
      </c>
      <c r="M23" s="83">
        <v>22</v>
      </c>
      <c r="N23" s="64">
        <v>35</v>
      </c>
      <c r="O23" s="65">
        <v>31</v>
      </c>
      <c r="P23" s="59">
        <f t="shared" si="0"/>
        <v>8</v>
      </c>
      <c r="Q23" s="5">
        <f t="shared" si="1"/>
        <v>121</v>
      </c>
      <c r="R23" s="5">
        <f t="shared" si="2"/>
        <v>90</v>
      </c>
    </row>
    <row r="24" spans="1:18" ht="12.75" customHeight="1">
      <c r="A24" s="66">
        <f t="shared" si="3"/>
        <v>21</v>
      </c>
      <c r="B24" s="62" t="s">
        <v>141</v>
      </c>
      <c r="C24" s="63">
        <v>1996</v>
      </c>
      <c r="D24" s="64">
        <v>26</v>
      </c>
      <c r="E24" s="83">
        <v>26</v>
      </c>
      <c r="F24" s="58">
        <v>23</v>
      </c>
      <c r="G24" s="104">
        <v>23</v>
      </c>
      <c r="H24" s="64">
        <v>23</v>
      </c>
      <c r="I24" s="83">
        <v>23</v>
      </c>
      <c r="J24" s="2">
        <v>19</v>
      </c>
      <c r="K24" s="83">
        <v>19</v>
      </c>
      <c r="L24" s="2">
        <v>13</v>
      </c>
      <c r="M24" s="83">
        <v>13</v>
      </c>
      <c r="N24" s="64">
        <v>16</v>
      </c>
      <c r="O24" s="65">
        <v>16</v>
      </c>
      <c r="P24" s="59">
        <f t="shared" si="0"/>
        <v>13</v>
      </c>
      <c r="Q24" s="5">
        <f t="shared" si="1"/>
        <v>120</v>
      </c>
      <c r="R24" s="5">
        <f t="shared" si="2"/>
        <v>94</v>
      </c>
    </row>
    <row r="25" spans="1:18" ht="12.75" customHeight="1">
      <c r="A25" s="66">
        <f t="shared" si="3"/>
        <v>22</v>
      </c>
      <c r="B25" s="62" t="s">
        <v>143</v>
      </c>
      <c r="C25" s="63">
        <v>1994</v>
      </c>
      <c r="D25" s="64">
        <v>23</v>
      </c>
      <c r="E25" s="83">
        <v>23</v>
      </c>
      <c r="F25" s="2">
        <v>12</v>
      </c>
      <c r="G25" s="83">
        <v>12</v>
      </c>
      <c r="H25" s="64">
        <v>19</v>
      </c>
      <c r="I25" s="65">
        <v>19</v>
      </c>
      <c r="J25" s="2">
        <v>26</v>
      </c>
      <c r="K25" s="83">
        <v>26</v>
      </c>
      <c r="L25" s="2">
        <v>26</v>
      </c>
      <c r="M25" s="83">
        <v>26</v>
      </c>
      <c r="N25" s="64">
        <v>19</v>
      </c>
      <c r="O25" s="65">
        <v>19</v>
      </c>
      <c r="P25" s="59">
        <f t="shared" si="0"/>
        <v>12</v>
      </c>
      <c r="Q25" s="5">
        <f t="shared" si="1"/>
        <v>125</v>
      </c>
      <c r="R25" s="5">
        <f t="shared" si="2"/>
        <v>99</v>
      </c>
    </row>
    <row r="26" spans="1:18" ht="12.75" customHeight="1">
      <c r="A26" s="66">
        <f t="shared" si="3"/>
        <v>23</v>
      </c>
      <c r="B26" s="62" t="s">
        <v>138</v>
      </c>
      <c r="C26" s="63">
        <v>1998</v>
      </c>
      <c r="D26" s="64">
        <v>36</v>
      </c>
      <c r="E26" s="83">
        <v>31</v>
      </c>
      <c r="F26" s="2">
        <v>19</v>
      </c>
      <c r="G26" s="65">
        <v>19</v>
      </c>
      <c r="H26" s="2">
        <v>21</v>
      </c>
      <c r="I26" s="83">
        <v>21</v>
      </c>
      <c r="J26" s="2">
        <v>20</v>
      </c>
      <c r="K26" s="83">
        <v>20</v>
      </c>
      <c r="L26" s="2">
        <v>23</v>
      </c>
      <c r="M26" s="83">
        <v>23</v>
      </c>
      <c r="N26" s="64">
        <v>21</v>
      </c>
      <c r="O26" s="65">
        <v>21</v>
      </c>
      <c r="P26" s="59">
        <f t="shared" si="0"/>
        <v>19</v>
      </c>
      <c r="Q26" s="5">
        <f t="shared" si="1"/>
        <v>135</v>
      </c>
      <c r="R26" s="5">
        <f t="shared" si="2"/>
        <v>104</v>
      </c>
    </row>
    <row r="27" spans="1:18" ht="12.75" customHeight="1">
      <c r="A27" s="66">
        <f t="shared" si="3"/>
        <v>24</v>
      </c>
      <c r="B27" s="62" t="s">
        <v>149</v>
      </c>
      <c r="C27" s="63">
        <v>1996</v>
      </c>
      <c r="D27" s="64">
        <v>34</v>
      </c>
      <c r="E27" s="83">
        <v>31</v>
      </c>
      <c r="F27" s="64">
        <v>25</v>
      </c>
      <c r="G27" s="65">
        <v>25</v>
      </c>
      <c r="H27" s="64">
        <v>18</v>
      </c>
      <c r="I27" s="83">
        <v>18</v>
      </c>
      <c r="J27" s="2">
        <v>23</v>
      </c>
      <c r="K27" s="83">
        <v>23</v>
      </c>
      <c r="L27" s="2">
        <v>19</v>
      </c>
      <c r="M27" s="83">
        <v>19</v>
      </c>
      <c r="N27" s="64">
        <v>20</v>
      </c>
      <c r="O27" s="65">
        <v>20</v>
      </c>
      <c r="P27" s="59">
        <f t="shared" si="0"/>
        <v>18</v>
      </c>
      <c r="Q27" s="5">
        <f t="shared" si="1"/>
        <v>136</v>
      </c>
      <c r="R27" s="5">
        <f t="shared" si="2"/>
        <v>105</v>
      </c>
    </row>
    <row r="28" spans="1:18" ht="12.75" customHeight="1">
      <c r="A28" s="66">
        <f t="shared" si="3"/>
        <v>25</v>
      </c>
      <c r="B28" s="62" t="s">
        <v>150</v>
      </c>
      <c r="C28" s="63">
        <v>1998</v>
      </c>
      <c r="D28" s="64">
        <v>19</v>
      </c>
      <c r="E28" s="83">
        <v>19</v>
      </c>
      <c r="F28" s="38">
        <v>22</v>
      </c>
      <c r="G28" s="65">
        <v>22</v>
      </c>
      <c r="H28" s="64">
        <v>25</v>
      </c>
      <c r="I28" s="65">
        <v>25</v>
      </c>
      <c r="J28" s="2">
        <v>25</v>
      </c>
      <c r="K28" s="83">
        <v>25</v>
      </c>
      <c r="L28" s="2">
        <v>20</v>
      </c>
      <c r="M28" s="83">
        <v>20</v>
      </c>
      <c r="N28" s="64">
        <v>34</v>
      </c>
      <c r="O28" s="65">
        <v>31</v>
      </c>
      <c r="P28" s="59">
        <f t="shared" si="0"/>
        <v>19</v>
      </c>
      <c r="Q28" s="5">
        <f t="shared" si="1"/>
        <v>142</v>
      </c>
      <c r="R28" s="5">
        <f t="shared" si="2"/>
        <v>111</v>
      </c>
    </row>
    <row r="29" spans="1:18" ht="12.75" customHeight="1">
      <c r="A29" s="66">
        <f t="shared" si="3"/>
        <v>26</v>
      </c>
      <c r="B29" s="62" t="s">
        <v>123</v>
      </c>
      <c r="C29" s="63">
        <v>1987</v>
      </c>
      <c r="D29" s="64">
        <v>28</v>
      </c>
      <c r="E29" s="83">
        <v>28</v>
      </c>
      <c r="F29" s="44" t="s">
        <v>64</v>
      </c>
      <c r="G29" s="98">
        <v>31</v>
      </c>
      <c r="H29" s="64">
        <v>15</v>
      </c>
      <c r="I29" s="83">
        <v>15</v>
      </c>
      <c r="J29" s="2">
        <v>56</v>
      </c>
      <c r="K29" s="83">
        <v>31</v>
      </c>
      <c r="L29" s="2">
        <v>14</v>
      </c>
      <c r="M29" s="83">
        <v>14</v>
      </c>
      <c r="N29" s="64">
        <v>26</v>
      </c>
      <c r="O29" s="65">
        <v>26</v>
      </c>
      <c r="P29" s="59">
        <f t="shared" si="0"/>
        <v>14</v>
      </c>
      <c r="Q29" s="5">
        <f t="shared" si="1"/>
        <v>145</v>
      </c>
      <c r="R29" s="5">
        <f t="shared" si="2"/>
        <v>114</v>
      </c>
    </row>
    <row r="30" spans="1:18" ht="12.75" customHeight="1">
      <c r="A30" s="66">
        <f t="shared" si="3"/>
        <v>27</v>
      </c>
      <c r="B30" s="67" t="s">
        <v>129</v>
      </c>
      <c r="C30" s="68">
        <v>1995</v>
      </c>
      <c r="D30" s="64">
        <v>24</v>
      </c>
      <c r="E30" s="83">
        <v>24</v>
      </c>
      <c r="F30" s="2">
        <v>14</v>
      </c>
      <c r="G30" s="104">
        <v>14</v>
      </c>
      <c r="H30" s="64">
        <v>24</v>
      </c>
      <c r="I30" s="83">
        <v>24</v>
      </c>
      <c r="J30" s="2">
        <v>34</v>
      </c>
      <c r="K30" s="83">
        <v>31</v>
      </c>
      <c r="L30" s="2">
        <v>32</v>
      </c>
      <c r="M30" s="83">
        <v>31</v>
      </c>
      <c r="N30" s="64">
        <v>23</v>
      </c>
      <c r="O30" s="65">
        <v>23</v>
      </c>
      <c r="P30" s="59">
        <f t="shared" si="0"/>
        <v>14</v>
      </c>
      <c r="Q30" s="5">
        <f t="shared" si="1"/>
        <v>147</v>
      </c>
      <c r="R30" s="5">
        <f t="shared" si="2"/>
        <v>116</v>
      </c>
    </row>
    <row r="31" spans="1:18" ht="12.75" customHeight="1">
      <c r="A31" s="66">
        <f t="shared" si="3"/>
        <v>28</v>
      </c>
      <c r="B31" s="67" t="s">
        <v>139</v>
      </c>
      <c r="C31" s="68">
        <v>1999</v>
      </c>
      <c r="D31" s="64">
        <v>22</v>
      </c>
      <c r="E31" s="83">
        <v>22</v>
      </c>
      <c r="F31" s="64">
        <v>29</v>
      </c>
      <c r="G31" s="104">
        <v>29</v>
      </c>
      <c r="H31" s="64">
        <v>27</v>
      </c>
      <c r="I31" s="83">
        <v>27</v>
      </c>
      <c r="J31" s="2">
        <v>21</v>
      </c>
      <c r="K31" s="83">
        <v>21</v>
      </c>
      <c r="L31" s="2">
        <v>29</v>
      </c>
      <c r="M31" s="83">
        <v>29</v>
      </c>
      <c r="N31" s="64">
        <v>17</v>
      </c>
      <c r="O31" s="65">
        <v>17</v>
      </c>
      <c r="P31" s="59">
        <f t="shared" si="0"/>
        <v>17</v>
      </c>
      <c r="Q31" s="5">
        <f t="shared" si="1"/>
        <v>145</v>
      </c>
      <c r="R31" s="5">
        <f t="shared" si="2"/>
        <v>116</v>
      </c>
    </row>
    <row r="32" spans="1:18" ht="12.75" customHeight="1">
      <c r="A32" s="66">
        <f t="shared" si="3"/>
        <v>29</v>
      </c>
      <c r="B32" s="62" t="s">
        <v>50</v>
      </c>
      <c r="C32" s="63">
        <v>1999</v>
      </c>
      <c r="D32" s="64">
        <v>16</v>
      </c>
      <c r="E32" s="83">
        <v>16</v>
      </c>
      <c r="F32" s="38">
        <v>18</v>
      </c>
      <c r="G32" s="83">
        <v>18</v>
      </c>
      <c r="H32" s="64">
        <v>38</v>
      </c>
      <c r="I32" s="65">
        <v>31</v>
      </c>
      <c r="J32" s="2">
        <v>32</v>
      </c>
      <c r="K32" s="83">
        <v>31</v>
      </c>
      <c r="L32" s="2">
        <v>25</v>
      </c>
      <c r="M32" s="83">
        <v>25</v>
      </c>
      <c r="N32" s="2">
        <v>27</v>
      </c>
      <c r="O32" s="85">
        <v>27</v>
      </c>
      <c r="P32" s="59">
        <f t="shared" si="0"/>
        <v>16</v>
      </c>
      <c r="Q32" s="5">
        <f t="shared" si="1"/>
        <v>148</v>
      </c>
      <c r="R32" s="5">
        <f t="shared" si="2"/>
        <v>117</v>
      </c>
    </row>
    <row r="33" spans="1:18" ht="12.75" customHeight="1">
      <c r="A33" s="66">
        <f t="shared" si="3"/>
        <v>30</v>
      </c>
      <c r="B33" s="62" t="s">
        <v>136</v>
      </c>
      <c r="C33" s="63">
        <v>1995</v>
      </c>
      <c r="D33" s="64">
        <v>21</v>
      </c>
      <c r="E33" s="83">
        <v>21</v>
      </c>
      <c r="F33" s="64">
        <v>51</v>
      </c>
      <c r="G33" s="65">
        <v>31</v>
      </c>
      <c r="H33" s="64">
        <v>22</v>
      </c>
      <c r="I33" s="65">
        <v>22</v>
      </c>
      <c r="J33" s="2">
        <v>22</v>
      </c>
      <c r="K33" s="83">
        <v>22</v>
      </c>
      <c r="L33" s="2">
        <v>30</v>
      </c>
      <c r="M33" s="83">
        <v>30</v>
      </c>
      <c r="N33" s="64">
        <v>22</v>
      </c>
      <c r="O33" s="65">
        <v>22</v>
      </c>
      <c r="P33" s="59">
        <f t="shared" si="0"/>
        <v>21</v>
      </c>
      <c r="Q33" s="5">
        <f t="shared" si="1"/>
        <v>148</v>
      </c>
      <c r="R33" s="5">
        <f t="shared" si="2"/>
        <v>117</v>
      </c>
    </row>
    <row r="34" spans="1:18" ht="12.75" customHeight="1">
      <c r="A34" s="66">
        <f t="shared" si="3"/>
        <v>31</v>
      </c>
      <c r="B34" s="62" t="s">
        <v>46</v>
      </c>
      <c r="C34" s="63">
        <v>1998</v>
      </c>
      <c r="D34" s="64">
        <v>18</v>
      </c>
      <c r="E34" s="83">
        <v>18</v>
      </c>
      <c r="F34" s="64">
        <v>30</v>
      </c>
      <c r="G34" s="83">
        <v>30</v>
      </c>
      <c r="H34" s="64">
        <v>16</v>
      </c>
      <c r="I34" s="65">
        <v>16</v>
      </c>
      <c r="J34" s="2">
        <v>30</v>
      </c>
      <c r="K34" s="83">
        <v>30</v>
      </c>
      <c r="L34" s="2">
        <v>61</v>
      </c>
      <c r="M34" s="83">
        <v>31</v>
      </c>
      <c r="N34" s="84">
        <v>25</v>
      </c>
      <c r="O34" s="83">
        <v>25</v>
      </c>
      <c r="P34" s="59">
        <f t="shared" si="0"/>
        <v>16</v>
      </c>
      <c r="Q34" s="5">
        <f t="shared" si="1"/>
        <v>150</v>
      </c>
      <c r="R34" s="5">
        <f t="shared" si="2"/>
        <v>119</v>
      </c>
    </row>
    <row r="35" spans="1:18" ht="12.75" customHeight="1">
      <c r="A35" s="66">
        <f t="shared" si="3"/>
        <v>32</v>
      </c>
      <c r="B35" s="62" t="s">
        <v>70</v>
      </c>
      <c r="C35" s="63">
        <v>1984</v>
      </c>
      <c r="D35" s="64">
        <v>29</v>
      </c>
      <c r="E35" s="83">
        <v>29</v>
      </c>
      <c r="F35" s="64">
        <v>20</v>
      </c>
      <c r="G35" s="104">
        <v>20</v>
      </c>
      <c r="H35" s="64">
        <v>26</v>
      </c>
      <c r="I35" s="83">
        <v>26</v>
      </c>
      <c r="J35" s="136">
        <v>100</v>
      </c>
      <c r="K35" s="98">
        <v>31</v>
      </c>
      <c r="L35" s="136">
        <v>100</v>
      </c>
      <c r="M35" s="98">
        <v>31</v>
      </c>
      <c r="N35" s="136">
        <v>100</v>
      </c>
      <c r="O35" s="98">
        <v>31</v>
      </c>
      <c r="P35" s="59">
        <f t="shared" si="0"/>
        <v>20</v>
      </c>
      <c r="Q35" s="5">
        <f t="shared" si="1"/>
        <v>168</v>
      </c>
      <c r="R35" s="5">
        <f t="shared" si="2"/>
        <v>137</v>
      </c>
    </row>
    <row r="36" spans="1:18" ht="12.75" customHeight="1">
      <c r="A36" s="66">
        <f t="shared" si="3"/>
        <v>33</v>
      </c>
      <c r="B36" s="62" t="s">
        <v>206</v>
      </c>
      <c r="C36" s="63">
        <v>1998</v>
      </c>
      <c r="D36" s="64">
        <v>25</v>
      </c>
      <c r="E36" s="83">
        <v>25</v>
      </c>
      <c r="F36" s="58">
        <v>27</v>
      </c>
      <c r="G36" s="83">
        <v>27</v>
      </c>
      <c r="H36" s="64">
        <v>30</v>
      </c>
      <c r="I36" s="83">
        <v>30</v>
      </c>
      <c r="J36" s="2">
        <v>28</v>
      </c>
      <c r="K36" s="83">
        <v>28</v>
      </c>
      <c r="L36" s="2">
        <v>27</v>
      </c>
      <c r="M36" s="83">
        <v>27</v>
      </c>
      <c r="N36" s="64">
        <v>31</v>
      </c>
      <c r="O36" s="65">
        <v>31</v>
      </c>
      <c r="P36" s="59">
        <f aca="true" t="shared" si="4" ref="P36:P67">MIN(E36,G36,I36,K36,M36,O36)</f>
        <v>25</v>
      </c>
      <c r="Q36" s="5">
        <f aca="true" t="shared" si="5" ref="Q36:Q67">SUM(E36,G36,I36,K36,M36,O36)</f>
        <v>168</v>
      </c>
      <c r="R36" s="5">
        <f aca="true" t="shared" si="6" ref="R36:R67">Q36-MAX(E36,G36,I36,K36,M36,O36)</f>
        <v>137</v>
      </c>
    </row>
    <row r="37" spans="1:18" ht="12.75" customHeight="1">
      <c r="A37" s="66">
        <f t="shared" si="3"/>
        <v>34</v>
      </c>
      <c r="B37" s="62" t="s">
        <v>226</v>
      </c>
      <c r="C37" s="63">
        <v>1998</v>
      </c>
      <c r="D37" s="64">
        <v>30</v>
      </c>
      <c r="E37" s="83">
        <v>30</v>
      </c>
      <c r="F37" s="64">
        <v>26</v>
      </c>
      <c r="G37" s="104">
        <v>26</v>
      </c>
      <c r="H37" s="2">
        <v>29</v>
      </c>
      <c r="I37" s="83">
        <v>29</v>
      </c>
      <c r="J37" s="2">
        <v>27</v>
      </c>
      <c r="K37" s="83">
        <v>27</v>
      </c>
      <c r="L37" s="2">
        <v>34</v>
      </c>
      <c r="M37" s="83">
        <v>31</v>
      </c>
      <c r="N37" s="64">
        <v>29</v>
      </c>
      <c r="O37" s="83">
        <v>29</v>
      </c>
      <c r="P37" s="59">
        <f t="shared" si="4"/>
        <v>26</v>
      </c>
      <c r="Q37" s="5">
        <f t="shared" si="5"/>
        <v>172</v>
      </c>
      <c r="R37" s="5">
        <f t="shared" si="6"/>
        <v>141</v>
      </c>
    </row>
    <row r="38" spans="1:18" ht="12.75" customHeight="1">
      <c r="A38" s="66">
        <f t="shared" si="3"/>
        <v>35</v>
      </c>
      <c r="B38" s="62" t="s">
        <v>147</v>
      </c>
      <c r="C38" s="63">
        <v>1965</v>
      </c>
      <c r="D38" s="2">
        <v>38</v>
      </c>
      <c r="E38" s="83">
        <v>31</v>
      </c>
      <c r="F38" s="64">
        <v>24</v>
      </c>
      <c r="G38" s="83">
        <v>24</v>
      </c>
      <c r="H38" s="64">
        <v>28</v>
      </c>
      <c r="I38" s="65">
        <v>28</v>
      </c>
      <c r="J38" s="2">
        <v>37</v>
      </c>
      <c r="K38" s="83">
        <v>31</v>
      </c>
      <c r="L38" s="2">
        <v>42</v>
      </c>
      <c r="M38" s="83">
        <v>31</v>
      </c>
      <c r="N38" s="138">
        <v>42</v>
      </c>
      <c r="O38" s="83">
        <v>31</v>
      </c>
      <c r="P38" s="59">
        <f t="shared" si="4"/>
        <v>24</v>
      </c>
      <c r="Q38" s="5">
        <f t="shared" si="5"/>
        <v>176</v>
      </c>
      <c r="R38" s="5">
        <f t="shared" si="6"/>
        <v>145</v>
      </c>
    </row>
    <row r="39" spans="1:18" ht="12.75" customHeight="1">
      <c r="A39" s="66">
        <f t="shared" si="3"/>
        <v>36</v>
      </c>
      <c r="B39" s="62" t="s">
        <v>238</v>
      </c>
      <c r="C39" s="63">
        <v>1998</v>
      </c>
      <c r="D39" s="2" t="s">
        <v>230</v>
      </c>
      <c r="E39" s="83">
        <v>31</v>
      </c>
      <c r="F39" s="2" t="s">
        <v>230</v>
      </c>
      <c r="G39" s="83">
        <v>31</v>
      </c>
      <c r="H39" s="2" t="s">
        <v>230</v>
      </c>
      <c r="I39" s="83">
        <v>31</v>
      </c>
      <c r="J39" s="2">
        <v>31</v>
      </c>
      <c r="K39" s="83">
        <v>31</v>
      </c>
      <c r="L39" s="2">
        <v>33</v>
      </c>
      <c r="M39" s="83">
        <v>31</v>
      </c>
      <c r="N39" s="2">
        <v>24</v>
      </c>
      <c r="O39" s="83">
        <v>24</v>
      </c>
      <c r="P39" s="59">
        <f t="shared" si="4"/>
        <v>24</v>
      </c>
      <c r="Q39" s="5">
        <f t="shared" si="5"/>
        <v>179</v>
      </c>
      <c r="R39" s="5">
        <f t="shared" si="6"/>
        <v>148</v>
      </c>
    </row>
    <row r="40" spans="1:18" ht="12.75" customHeight="1">
      <c r="A40" s="66">
        <f t="shared" si="3"/>
        <v>37</v>
      </c>
      <c r="B40" s="62" t="s">
        <v>156</v>
      </c>
      <c r="C40" s="63">
        <v>1997</v>
      </c>
      <c r="D40" s="2">
        <v>37</v>
      </c>
      <c r="E40" s="83">
        <v>31</v>
      </c>
      <c r="F40" s="58">
        <v>38</v>
      </c>
      <c r="G40" s="65">
        <v>31</v>
      </c>
      <c r="H40" s="64">
        <v>51</v>
      </c>
      <c r="I40" s="65">
        <v>31</v>
      </c>
      <c r="J40" s="2">
        <v>40</v>
      </c>
      <c r="K40" s="83">
        <v>31</v>
      </c>
      <c r="L40" s="2">
        <v>28</v>
      </c>
      <c r="M40" s="83">
        <v>28</v>
      </c>
      <c r="N40" s="64">
        <v>28</v>
      </c>
      <c r="O40" s="65">
        <v>28</v>
      </c>
      <c r="P40" s="59">
        <f t="shared" si="4"/>
        <v>28</v>
      </c>
      <c r="Q40" s="5">
        <f t="shared" si="5"/>
        <v>180</v>
      </c>
      <c r="R40" s="5">
        <f t="shared" si="6"/>
        <v>149</v>
      </c>
    </row>
    <row r="41" spans="1:18" ht="12.75" customHeight="1">
      <c r="A41" s="66">
        <f t="shared" si="3"/>
        <v>38</v>
      </c>
      <c r="B41" s="62" t="s">
        <v>135</v>
      </c>
      <c r="C41" s="63">
        <v>1996</v>
      </c>
      <c r="D41" s="2">
        <v>39</v>
      </c>
      <c r="E41" s="83">
        <v>31</v>
      </c>
      <c r="F41" s="2">
        <v>28</v>
      </c>
      <c r="G41" s="65">
        <v>28</v>
      </c>
      <c r="H41" s="64">
        <v>32</v>
      </c>
      <c r="I41" s="65">
        <v>31</v>
      </c>
      <c r="J41" s="2">
        <v>33</v>
      </c>
      <c r="K41" s="83">
        <v>31</v>
      </c>
      <c r="L41" s="2">
        <v>37</v>
      </c>
      <c r="M41" s="83">
        <v>31</v>
      </c>
      <c r="N41" s="2">
        <v>33</v>
      </c>
      <c r="O41" s="65">
        <v>31</v>
      </c>
      <c r="P41" s="59">
        <f t="shared" si="4"/>
        <v>28</v>
      </c>
      <c r="Q41" s="5">
        <f t="shared" si="5"/>
        <v>183</v>
      </c>
      <c r="R41" s="5">
        <f t="shared" si="6"/>
        <v>152</v>
      </c>
    </row>
    <row r="42" spans="1:18" ht="12.75" customHeight="1">
      <c r="A42" s="66">
        <f t="shared" si="3"/>
        <v>39</v>
      </c>
      <c r="B42" s="62" t="s">
        <v>207</v>
      </c>
      <c r="C42" s="63">
        <v>1998</v>
      </c>
      <c r="D42" s="2">
        <v>40</v>
      </c>
      <c r="E42" s="83">
        <v>31</v>
      </c>
      <c r="F42" s="2">
        <v>32</v>
      </c>
      <c r="G42" s="65">
        <v>31</v>
      </c>
      <c r="H42" s="64">
        <v>41</v>
      </c>
      <c r="I42" s="65">
        <v>31</v>
      </c>
      <c r="J42" s="2">
        <v>36</v>
      </c>
      <c r="K42" s="83">
        <v>31</v>
      </c>
      <c r="L42" s="2">
        <v>38</v>
      </c>
      <c r="M42" s="83">
        <v>31</v>
      </c>
      <c r="N42" s="64">
        <v>36</v>
      </c>
      <c r="O42" s="65">
        <v>31</v>
      </c>
      <c r="P42" s="59">
        <f t="shared" si="4"/>
        <v>31</v>
      </c>
      <c r="Q42" s="5">
        <f t="shared" si="5"/>
        <v>186</v>
      </c>
      <c r="R42" s="5">
        <f t="shared" si="6"/>
        <v>155</v>
      </c>
    </row>
    <row r="43" spans="1:18" ht="12.75" customHeight="1">
      <c r="A43" s="66">
        <f t="shared" si="3"/>
        <v>40</v>
      </c>
      <c r="B43" s="62" t="s">
        <v>153</v>
      </c>
      <c r="C43" s="63">
        <v>1999</v>
      </c>
      <c r="D43" s="64">
        <v>53</v>
      </c>
      <c r="E43" s="83">
        <v>31</v>
      </c>
      <c r="F43" s="105" t="s">
        <v>225</v>
      </c>
      <c r="G43" s="106">
        <v>31</v>
      </c>
      <c r="H43" s="64">
        <v>40</v>
      </c>
      <c r="I43" s="65">
        <v>31</v>
      </c>
      <c r="J43" s="2">
        <v>47</v>
      </c>
      <c r="K43" s="83">
        <v>31</v>
      </c>
      <c r="L43" s="2">
        <v>31</v>
      </c>
      <c r="M43" s="83">
        <v>31</v>
      </c>
      <c r="N43" s="64">
        <v>37</v>
      </c>
      <c r="O43" s="65">
        <v>31</v>
      </c>
      <c r="P43" s="59">
        <f t="shared" si="4"/>
        <v>31</v>
      </c>
      <c r="Q43" s="5">
        <f t="shared" si="5"/>
        <v>186</v>
      </c>
      <c r="R43" s="5">
        <f t="shared" si="6"/>
        <v>155</v>
      </c>
    </row>
    <row r="44" spans="1:18" ht="12.75" customHeight="1">
      <c r="A44" s="66">
        <f t="shared" si="3"/>
        <v>41</v>
      </c>
      <c r="B44" s="62" t="s">
        <v>144</v>
      </c>
      <c r="C44" s="63">
        <v>1993</v>
      </c>
      <c r="D44" s="64">
        <v>31</v>
      </c>
      <c r="E44" s="83">
        <v>31</v>
      </c>
      <c r="F44" s="38">
        <v>55</v>
      </c>
      <c r="G44" s="65">
        <v>31</v>
      </c>
      <c r="H44" s="64">
        <v>37</v>
      </c>
      <c r="I44" s="65">
        <v>31</v>
      </c>
      <c r="J44" s="2">
        <v>35</v>
      </c>
      <c r="K44" s="83">
        <v>31</v>
      </c>
      <c r="L44" s="2">
        <v>35</v>
      </c>
      <c r="M44" s="83">
        <v>31</v>
      </c>
      <c r="N44" s="2">
        <v>38</v>
      </c>
      <c r="O44" s="65">
        <v>31</v>
      </c>
      <c r="P44" s="59">
        <f t="shared" si="4"/>
        <v>31</v>
      </c>
      <c r="Q44" s="5">
        <f t="shared" si="5"/>
        <v>186</v>
      </c>
      <c r="R44" s="5">
        <f t="shared" si="6"/>
        <v>155</v>
      </c>
    </row>
    <row r="45" spans="1:18" ht="12.75" customHeight="1">
      <c r="A45" s="66">
        <f t="shared" si="3"/>
        <v>42</v>
      </c>
      <c r="B45" s="62" t="s">
        <v>154</v>
      </c>
      <c r="C45" s="63">
        <v>1999</v>
      </c>
      <c r="D45" s="64">
        <v>44</v>
      </c>
      <c r="E45" s="83">
        <v>31</v>
      </c>
      <c r="F45" s="2">
        <v>57</v>
      </c>
      <c r="G45" s="65">
        <v>31</v>
      </c>
      <c r="H45" s="2">
        <v>34</v>
      </c>
      <c r="I45" s="65">
        <v>31</v>
      </c>
      <c r="J45" s="2">
        <v>44</v>
      </c>
      <c r="K45" s="83">
        <v>31</v>
      </c>
      <c r="L45" s="2">
        <v>36</v>
      </c>
      <c r="M45" s="83">
        <v>31</v>
      </c>
      <c r="N45" s="64">
        <v>39</v>
      </c>
      <c r="O45" s="65">
        <v>31</v>
      </c>
      <c r="P45" s="59">
        <f t="shared" si="4"/>
        <v>31</v>
      </c>
      <c r="Q45" s="5">
        <f t="shared" si="5"/>
        <v>186</v>
      </c>
      <c r="R45" s="5">
        <f t="shared" si="6"/>
        <v>155</v>
      </c>
    </row>
    <row r="46" spans="1:18" ht="12.75" customHeight="1">
      <c r="A46" s="66">
        <f t="shared" si="3"/>
        <v>43</v>
      </c>
      <c r="B46" s="62" t="s">
        <v>152</v>
      </c>
      <c r="C46" s="63">
        <v>1994</v>
      </c>
      <c r="D46" s="2">
        <v>32</v>
      </c>
      <c r="E46" s="83">
        <v>31</v>
      </c>
      <c r="F46" s="2">
        <v>34</v>
      </c>
      <c r="G46" s="65">
        <v>31</v>
      </c>
      <c r="H46" s="64">
        <v>46</v>
      </c>
      <c r="I46" s="65">
        <v>31</v>
      </c>
      <c r="J46" s="2">
        <v>42</v>
      </c>
      <c r="K46" s="83">
        <v>31</v>
      </c>
      <c r="L46" s="2">
        <v>39</v>
      </c>
      <c r="M46" s="83">
        <v>31</v>
      </c>
      <c r="N46" s="138">
        <v>39</v>
      </c>
      <c r="O46" s="83">
        <v>31</v>
      </c>
      <c r="P46" s="59">
        <f t="shared" si="4"/>
        <v>31</v>
      </c>
      <c r="Q46" s="5">
        <f t="shared" si="5"/>
        <v>186</v>
      </c>
      <c r="R46" s="5">
        <f t="shared" si="6"/>
        <v>155</v>
      </c>
    </row>
    <row r="47" spans="1:18" ht="12.75" customHeight="1">
      <c r="A47" s="66">
        <f t="shared" si="3"/>
        <v>44</v>
      </c>
      <c r="B47" s="62" t="s">
        <v>209</v>
      </c>
      <c r="C47" s="63">
        <v>2000</v>
      </c>
      <c r="D47" s="64">
        <v>46</v>
      </c>
      <c r="E47" s="83">
        <v>31</v>
      </c>
      <c r="F47" s="64">
        <v>36</v>
      </c>
      <c r="G47" s="65">
        <v>31</v>
      </c>
      <c r="H47" s="64">
        <v>36</v>
      </c>
      <c r="I47" s="65">
        <v>31</v>
      </c>
      <c r="J47" s="2">
        <v>39</v>
      </c>
      <c r="K47" s="83">
        <v>31</v>
      </c>
      <c r="L47" s="2">
        <v>40</v>
      </c>
      <c r="M47" s="83">
        <v>31</v>
      </c>
      <c r="N47" s="138">
        <v>40</v>
      </c>
      <c r="O47" s="83">
        <v>31</v>
      </c>
      <c r="P47" s="59">
        <f t="shared" si="4"/>
        <v>31</v>
      </c>
      <c r="Q47" s="5">
        <f t="shared" si="5"/>
        <v>186</v>
      </c>
      <c r="R47" s="5">
        <f t="shared" si="6"/>
        <v>155</v>
      </c>
    </row>
    <row r="48" spans="1:18" ht="12.75" customHeight="1">
      <c r="A48" s="66">
        <f t="shared" si="3"/>
        <v>45</v>
      </c>
      <c r="B48" s="62" t="s">
        <v>208</v>
      </c>
      <c r="C48" s="63">
        <v>1998</v>
      </c>
      <c r="D48" s="64">
        <v>41</v>
      </c>
      <c r="E48" s="83">
        <v>31</v>
      </c>
      <c r="F48" s="64">
        <v>33</v>
      </c>
      <c r="G48" s="65">
        <v>31</v>
      </c>
      <c r="H48" s="64">
        <v>31</v>
      </c>
      <c r="I48" s="65">
        <v>31</v>
      </c>
      <c r="J48" s="2">
        <v>43</v>
      </c>
      <c r="K48" s="83">
        <v>31</v>
      </c>
      <c r="L48" s="2">
        <v>41</v>
      </c>
      <c r="M48" s="83">
        <v>31</v>
      </c>
      <c r="N48" s="138">
        <v>41</v>
      </c>
      <c r="O48" s="83">
        <v>31</v>
      </c>
      <c r="P48" s="59">
        <f t="shared" si="4"/>
        <v>31</v>
      </c>
      <c r="Q48" s="5">
        <f t="shared" si="5"/>
        <v>186</v>
      </c>
      <c r="R48" s="5">
        <f t="shared" si="6"/>
        <v>155</v>
      </c>
    </row>
    <row r="49" spans="1:18" ht="12.75" customHeight="1">
      <c r="A49" s="66">
        <f t="shared" si="3"/>
        <v>46</v>
      </c>
      <c r="B49" s="62" t="s">
        <v>155</v>
      </c>
      <c r="C49" s="63">
        <v>1998</v>
      </c>
      <c r="D49" s="64">
        <v>43</v>
      </c>
      <c r="E49" s="83">
        <v>31</v>
      </c>
      <c r="F49" s="2">
        <v>31</v>
      </c>
      <c r="G49" s="65">
        <v>31</v>
      </c>
      <c r="H49" s="2">
        <v>35</v>
      </c>
      <c r="I49" s="65">
        <v>31</v>
      </c>
      <c r="J49" s="2">
        <v>48</v>
      </c>
      <c r="K49" s="83">
        <v>31</v>
      </c>
      <c r="L49" s="2">
        <v>43</v>
      </c>
      <c r="M49" s="83">
        <v>31</v>
      </c>
      <c r="N49" s="138">
        <v>43</v>
      </c>
      <c r="O49" s="83">
        <v>31</v>
      </c>
      <c r="P49" s="59">
        <f t="shared" si="4"/>
        <v>31</v>
      </c>
      <c r="Q49" s="5">
        <f t="shared" si="5"/>
        <v>186</v>
      </c>
      <c r="R49" s="5">
        <f t="shared" si="6"/>
        <v>155</v>
      </c>
    </row>
    <row r="50" spans="1:18" ht="12.75" customHeight="1">
      <c r="A50" s="66">
        <f t="shared" si="3"/>
        <v>47</v>
      </c>
      <c r="B50" s="62" t="s">
        <v>157</v>
      </c>
      <c r="C50" s="63">
        <v>1999</v>
      </c>
      <c r="D50" s="2">
        <v>42</v>
      </c>
      <c r="E50" s="83">
        <v>31</v>
      </c>
      <c r="F50" s="64">
        <v>40</v>
      </c>
      <c r="G50" s="65">
        <v>31</v>
      </c>
      <c r="H50" s="2">
        <v>39</v>
      </c>
      <c r="I50" s="65">
        <v>31</v>
      </c>
      <c r="J50" s="2">
        <v>52</v>
      </c>
      <c r="K50" s="83">
        <v>31</v>
      </c>
      <c r="L50" s="2">
        <v>44</v>
      </c>
      <c r="M50" s="83">
        <v>31</v>
      </c>
      <c r="N50" s="138">
        <v>44</v>
      </c>
      <c r="O50" s="83">
        <v>31</v>
      </c>
      <c r="P50" s="59">
        <f t="shared" si="4"/>
        <v>31</v>
      </c>
      <c r="Q50" s="5">
        <f t="shared" si="5"/>
        <v>186</v>
      </c>
      <c r="R50" s="5">
        <f t="shared" si="6"/>
        <v>155</v>
      </c>
    </row>
    <row r="51" spans="1:18" ht="12.75" customHeight="1">
      <c r="A51" s="66">
        <f t="shared" si="3"/>
        <v>48</v>
      </c>
      <c r="B51" s="62" t="s">
        <v>100</v>
      </c>
      <c r="C51" s="63">
        <v>1997</v>
      </c>
      <c r="D51" s="2" t="s">
        <v>230</v>
      </c>
      <c r="E51" s="83">
        <v>31</v>
      </c>
      <c r="F51" s="2" t="s">
        <v>230</v>
      </c>
      <c r="G51" s="83">
        <v>31</v>
      </c>
      <c r="H51" s="2" t="s">
        <v>230</v>
      </c>
      <c r="I51" s="83">
        <v>31</v>
      </c>
      <c r="J51" s="2">
        <v>46</v>
      </c>
      <c r="K51" s="83">
        <v>31</v>
      </c>
      <c r="L51" s="2">
        <v>45</v>
      </c>
      <c r="M51" s="83">
        <v>31</v>
      </c>
      <c r="N51" s="138">
        <v>45</v>
      </c>
      <c r="O51" s="83">
        <v>31</v>
      </c>
      <c r="P51" s="59">
        <f t="shared" si="4"/>
        <v>31</v>
      </c>
      <c r="Q51" s="5">
        <f t="shared" si="5"/>
        <v>186</v>
      </c>
      <c r="R51" s="5">
        <f t="shared" si="6"/>
        <v>155</v>
      </c>
    </row>
    <row r="52" spans="1:18" s="86" customFormat="1" ht="12.75" customHeight="1">
      <c r="A52" s="69">
        <f t="shared" si="3"/>
        <v>49</v>
      </c>
      <c r="B52" s="62" t="s">
        <v>160</v>
      </c>
      <c r="C52" s="63">
        <v>1999</v>
      </c>
      <c r="D52" s="64">
        <v>59</v>
      </c>
      <c r="E52" s="83">
        <v>31</v>
      </c>
      <c r="F52" s="38">
        <v>52</v>
      </c>
      <c r="G52" s="65">
        <v>31</v>
      </c>
      <c r="H52" s="64">
        <v>44</v>
      </c>
      <c r="I52" s="65">
        <v>31</v>
      </c>
      <c r="J52" s="2">
        <v>60</v>
      </c>
      <c r="K52" s="83">
        <v>31</v>
      </c>
      <c r="L52" s="2">
        <v>46</v>
      </c>
      <c r="M52" s="83">
        <v>31</v>
      </c>
      <c r="N52" s="138">
        <v>46</v>
      </c>
      <c r="O52" s="83">
        <v>31</v>
      </c>
      <c r="P52" s="59">
        <f t="shared" si="4"/>
        <v>31</v>
      </c>
      <c r="Q52" s="5">
        <f t="shared" si="5"/>
        <v>186</v>
      </c>
      <c r="R52" s="5">
        <f t="shared" si="6"/>
        <v>155</v>
      </c>
    </row>
    <row r="53" spans="1:18" ht="12.75" customHeight="1">
      <c r="A53" s="66">
        <f t="shared" si="3"/>
        <v>50</v>
      </c>
      <c r="B53" s="62" t="s">
        <v>214</v>
      </c>
      <c r="C53" s="63">
        <v>2000</v>
      </c>
      <c r="D53" s="2">
        <v>55</v>
      </c>
      <c r="E53" s="83">
        <v>31</v>
      </c>
      <c r="F53" s="2">
        <v>54</v>
      </c>
      <c r="G53" s="65">
        <v>31</v>
      </c>
      <c r="H53" s="64">
        <v>61</v>
      </c>
      <c r="I53" s="65">
        <v>31</v>
      </c>
      <c r="J53" s="2">
        <v>50</v>
      </c>
      <c r="K53" s="83">
        <v>31</v>
      </c>
      <c r="L53" s="2">
        <v>47</v>
      </c>
      <c r="M53" s="83">
        <v>31</v>
      </c>
      <c r="N53" s="138">
        <v>47</v>
      </c>
      <c r="O53" s="83">
        <v>31</v>
      </c>
      <c r="P53" s="59">
        <f t="shared" si="4"/>
        <v>31</v>
      </c>
      <c r="Q53" s="5">
        <f t="shared" si="5"/>
        <v>186</v>
      </c>
      <c r="R53" s="5">
        <f t="shared" si="6"/>
        <v>155</v>
      </c>
    </row>
    <row r="54" spans="1:18" ht="12.75" customHeight="1">
      <c r="A54" s="66">
        <f t="shared" si="3"/>
        <v>51</v>
      </c>
      <c r="B54" s="62" t="s">
        <v>239</v>
      </c>
      <c r="C54" s="63">
        <v>1999</v>
      </c>
      <c r="D54" s="2" t="s">
        <v>230</v>
      </c>
      <c r="E54" s="83">
        <v>31</v>
      </c>
      <c r="F54" s="2" t="s">
        <v>230</v>
      </c>
      <c r="G54" s="83">
        <v>31</v>
      </c>
      <c r="H54" s="2" t="s">
        <v>230</v>
      </c>
      <c r="I54" s="83">
        <v>31</v>
      </c>
      <c r="J54" s="2">
        <v>38</v>
      </c>
      <c r="K54" s="83">
        <v>31</v>
      </c>
      <c r="L54" s="2">
        <v>48</v>
      </c>
      <c r="M54" s="83">
        <v>31</v>
      </c>
      <c r="N54" s="138">
        <v>48</v>
      </c>
      <c r="O54" s="83">
        <v>31</v>
      </c>
      <c r="P54" s="59">
        <f t="shared" si="4"/>
        <v>31</v>
      </c>
      <c r="Q54" s="5">
        <f t="shared" si="5"/>
        <v>186</v>
      </c>
      <c r="R54" s="5">
        <f t="shared" si="6"/>
        <v>155</v>
      </c>
    </row>
    <row r="55" spans="1:18" ht="12.75" customHeight="1">
      <c r="A55" s="66">
        <f t="shared" si="3"/>
        <v>52</v>
      </c>
      <c r="B55" s="62" t="s">
        <v>216</v>
      </c>
      <c r="C55" s="63">
        <v>1996</v>
      </c>
      <c r="D55" s="2">
        <v>57</v>
      </c>
      <c r="E55" s="83">
        <v>31</v>
      </c>
      <c r="F55" s="64">
        <v>48</v>
      </c>
      <c r="G55" s="65">
        <v>31</v>
      </c>
      <c r="H55" s="64">
        <v>42</v>
      </c>
      <c r="I55" s="65">
        <v>31</v>
      </c>
      <c r="J55" s="2">
        <v>59</v>
      </c>
      <c r="K55" s="83">
        <v>31</v>
      </c>
      <c r="L55" s="2">
        <v>49</v>
      </c>
      <c r="M55" s="83">
        <v>31</v>
      </c>
      <c r="N55" s="138">
        <v>49</v>
      </c>
      <c r="O55" s="83">
        <v>31</v>
      </c>
      <c r="P55" s="59">
        <f t="shared" si="4"/>
        <v>31</v>
      </c>
      <c r="Q55" s="5">
        <f t="shared" si="5"/>
        <v>186</v>
      </c>
      <c r="R55" s="5">
        <f t="shared" si="6"/>
        <v>155</v>
      </c>
    </row>
    <row r="56" spans="1:18" ht="12.75" customHeight="1">
      <c r="A56" s="66">
        <f t="shared" si="3"/>
        <v>53</v>
      </c>
      <c r="B56" s="62" t="s">
        <v>240</v>
      </c>
      <c r="C56" s="63">
        <v>2000</v>
      </c>
      <c r="D56" s="2" t="s">
        <v>230</v>
      </c>
      <c r="E56" s="83">
        <v>31</v>
      </c>
      <c r="F56" s="38" t="s">
        <v>230</v>
      </c>
      <c r="G56" s="83">
        <v>31</v>
      </c>
      <c r="H56" s="2" t="s">
        <v>230</v>
      </c>
      <c r="I56" s="83">
        <v>31</v>
      </c>
      <c r="J56" s="2">
        <v>51</v>
      </c>
      <c r="K56" s="83">
        <v>31</v>
      </c>
      <c r="L56" s="2">
        <v>50</v>
      </c>
      <c r="M56" s="83">
        <v>31</v>
      </c>
      <c r="N56" s="138">
        <v>50</v>
      </c>
      <c r="O56" s="83">
        <v>31</v>
      </c>
      <c r="P56" s="59">
        <f t="shared" si="4"/>
        <v>31</v>
      </c>
      <c r="Q56" s="5">
        <f t="shared" si="5"/>
        <v>186</v>
      </c>
      <c r="R56" s="5">
        <f t="shared" si="6"/>
        <v>155</v>
      </c>
    </row>
    <row r="57" spans="1:18" ht="12.75" customHeight="1">
      <c r="A57" s="66">
        <f t="shared" si="3"/>
        <v>54</v>
      </c>
      <c r="B57" s="62" t="s">
        <v>56</v>
      </c>
      <c r="C57" s="63">
        <v>1998</v>
      </c>
      <c r="D57" s="2">
        <v>45</v>
      </c>
      <c r="E57" s="83">
        <v>31</v>
      </c>
      <c r="F57" s="64">
        <v>47</v>
      </c>
      <c r="G57" s="65">
        <v>31</v>
      </c>
      <c r="H57" s="64">
        <v>60</v>
      </c>
      <c r="I57" s="65">
        <v>31</v>
      </c>
      <c r="J57" s="2">
        <v>45</v>
      </c>
      <c r="K57" s="83">
        <v>31</v>
      </c>
      <c r="L57" s="2">
        <v>51</v>
      </c>
      <c r="M57" s="83">
        <v>31</v>
      </c>
      <c r="N57" s="138">
        <v>51</v>
      </c>
      <c r="O57" s="83">
        <v>31</v>
      </c>
      <c r="P57" s="59">
        <f t="shared" si="4"/>
        <v>31</v>
      </c>
      <c r="Q57" s="5">
        <f t="shared" si="5"/>
        <v>186</v>
      </c>
      <c r="R57" s="5">
        <f t="shared" si="6"/>
        <v>155</v>
      </c>
    </row>
    <row r="58" spans="1:18" ht="12.75" customHeight="1">
      <c r="A58" s="66">
        <f t="shared" si="3"/>
        <v>55</v>
      </c>
      <c r="B58" s="62" t="s">
        <v>217</v>
      </c>
      <c r="C58" s="63">
        <v>2000</v>
      </c>
      <c r="D58" s="64">
        <v>60</v>
      </c>
      <c r="E58" s="83">
        <v>31</v>
      </c>
      <c r="F58" s="2">
        <v>53</v>
      </c>
      <c r="G58" s="65">
        <v>31</v>
      </c>
      <c r="H58" s="2">
        <v>45</v>
      </c>
      <c r="I58" s="65">
        <v>31</v>
      </c>
      <c r="J58" s="2">
        <v>41</v>
      </c>
      <c r="K58" s="83">
        <v>31</v>
      </c>
      <c r="L58" s="2">
        <v>52</v>
      </c>
      <c r="M58" s="83">
        <v>31</v>
      </c>
      <c r="N58" s="138">
        <v>52</v>
      </c>
      <c r="O58" s="83">
        <v>31</v>
      </c>
      <c r="P58" s="59">
        <f t="shared" si="4"/>
        <v>31</v>
      </c>
      <c r="Q58" s="5">
        <f t="shared" si="5"/>
        <v>186</v>
      </c>
      <c r="R58" s="5">
        <f t="shared" si="6"/>
        <v>155</v>
      </c>
    </row>
    <row r="59" spans="1:18" ht="12.75" customHeight="1">
      <c r="A59" s="66">
        <f t="shared" si="3"/>
        <v>56</v>
      </c>
      <c r="B59" s="62" t="s">
        <v>168</v>
      </c>
      <c r="C59" s="63">
        <v>2000</v>
      </c>
      <c r="D59" s="64">
        <v>33</v>
      </c>
      <c r="E59" s="83">
        <v>31</v>
      </c>
      <c r="F59" s="64">
        <v>35</v>
      </c>
      <c r="G59" s="65">
        <v>31</v>
      </c>
      <c r="H59" s="64">
        <v>58</v>
      </c>
      <c r="I59" s="65">
        <v>31</v>
      </c>
      <c r="J59" s="2">
        <v>58</v>
      </c>
      <c r="K59" s="83">
        <v>31</v>
      </c>
      <c r="L59" s="2">
        <v>53</v>
      </c>
      <c r="M59" s="83">
        <v>31</v>
      </c>
      <c r="N59" s="138">
        <v>53</v>
      </c>
      <c r="O59" s="83">
        <v>31</v>
      </c>
      <c r="P59" s="59">
        <f t="shared" si="4"/>
        <v>31</v>
      </c>
      <c r="Q59" s="5">
        <f t="shared" si="5"/>
        <v>186</v>
      </c>
      <c r="R59" s="5">
        <f t="shared" si="6"/>
        <v>155</v>
      </c>
    </row>
    <row r="60" spans="1:18" ht="12.75" customHeight="1">
      <c r="A60" s="66">
        <f t="shared" si="3"/>
        <v>57</v>
      </c>
      <c r="B60" s="62" t="s">
        <v>222</v>
      </c>
      <c r="C60" s="63">
        <v>2000</v>
      </c>
      <c r="D60" s="2">
        <v>67</v>
      </c>
      <c r="E60" s="83">
        <v>31</v>
      </c>
      <c r="F60" s="38">
        <v>56</v>
      </c>
      <c r="G60" s="65">
        <v>31</v>
      </c>
      <c r="H60" s="64">
        <v>62</v>
      </c>
      <c r="I60" s="65">
        <v>31</v>
      </c>
      <c r="J60" s="2">
        <v>66</v>
      </c>
      <c r="K60" s="83">
        <v>31</v>
      </c>
      <c r="L60" s="2">
        <v>54</v>
      </c>
      <c r="M60" s="83">
        <v>31</v>
      </c>
      <c r="N60" s="138">
        <v>54</v>
      </c>
      <c r="O60" s="83">
        <v>31</v>
      </c>
      <c r="P60" s="59">
        <f t="shared" si="4"/>
        <v>31</v>
      </c>
      <c r="Q60" s="5">
        <f t="shared" si="5"/>
        <v>186</v>
      </c>
      <c r="R60" s="5">
        <f t="shared" si="6"/>
        <v>155</v>
      </c>
    </row>
    <row r="61" spans="1:18" ht="12.75" customHeight="1">
      <c r="A61" s="66">
        <f t="shared" si="3"/>
        <v>58</v>
      </c>
      <c r="B61" s="62" t="s">
        <v>241</v>
      </c>
      <c r="C61" s="63">
        <v>1998</v>
      </c>
      <c r="D61" s="2" t="s">
        <v>230</v>
      </c>
      <c r="E61" s="83">
        <v>31</v>
      </c>
      <c r="F61" s="2" t="s">
        <v>230</v>
      </c>
      <c r="G61" s="83">
        <v>31</v>
      </c>
      <c r="H61" s="2" t="s">
        <v>230</v>
      </c>
      <c r="I61" s="83">
        <v>31</v>
      </c>
      <c r="J61" s="2">
        <v>53</v>
      </c>
      <c r="K61" s="83">
        <v>31</v>
      </c>
      <c r="L61" s="2">
        <v>55</v>
      </c>
      <c r="M61" s="83">
        <v>31</v>
      </c>
      <c r="N61" s="138">
        <v>55</v>
      </c>
      <c r="O61" s="83">
        <v>31</v>
      </c>
      <c r="P61" s="59">
        <f t="shared" si="4"/>
        <v>31</v>
      </c>
      <c r="Q61" s="5">
        <f t="shared" si="5"/>
        <v>186</v>
      </c>
      <c r="R61" s="5">
        <f t="shared" si="6"/>
        <v>155</v>
      </c>
    </row>
    <row r="62" spans="1:18" ht="12.75" customHeight="1">
      <c r="A62" s="66">
        <f t="shared" si="3"/>
        <v>59</v>
      </c>
      <c r="B62" s="62" t="s">
        <v>218</v>
      </c>
      <c r="C62" s="63">
        <v>1999</v>
      </c>
      <c r="D62" s="64">
        <v>62</v>
      </c>
      <c r="E62" s="83">
        <v>31</v>
      </c>
      <c r="F62" s="64">
        <v>50</v>
      </c>
      <c r="G62" s="65">
        <v>31</v>
      </c>
      <c r="H62" s="2">
        <v>64</v>
      </c>
      <c r="I62" s="65">
        <v>31</v>
      </c>
      <c r="J62" s="2">
        <v>55</v>
      </c>
      <c r="K62" s="83">
        <v>31</v>
      </c>
      <c r="L62" s="2">
        <v>57</v>
      </c>
      <c r="M62" s="83">
        <v>31</v>
      </c>
      <c r="N62" s="138">
        <v>57</v>
      </c>
      <c r="O62" s="83">
        <v>31</v>
      </c>
      <c r="P62" s="59">
        <f t="shared" si="4"/>
        <v>31</v>
      </c>
      <c r="Q62" s="5">
        <f t="shared" si="5"/>
        <v>186</v>
      </c>
      <c r="R62" s="5">
        <f t="shared" si="6"/>
        <v>155</v>
      </c>
    </row>
    <row r="63" spans="1:18" ht="12.75" customHeight="1">
      <c r="A63" s="66">
        <f t="shared" si="3"/>
        <v>60</v>
      </c>
      <c r="B63" s="62" t="s">
        <v>243</v>
      </c>
      <c r="C63" s="63">
        <v>1998</v>
      </c>
      <c r="D63" s="2" t="s">
        <v>230</v>
      </c>
      <c r="E63" s="83">
        <v>31</v>
      </c>
      <c r="F63" s="2" t="s">
        <v>230</v>
      </c>
      <c r="G63" s="83">
        <v>31</v>
      </c>
      <c r="H63" s="2" t="s">
        <v>230</v>
      </c>
      <c r="I63" s="83">
        <v>31</v>
      </c>
      <c r="J63" s="2">
        <v>65</v>
      </c>
      <c r="K63" s="83">
        <v>31</v>
      </c>
      <c r="L63" s="2">
        <v>58</v>
      </c>
      <c r="M63" s="83">
        <v>31</v>
      </c>
      <c r="N63" s="138">
        <v>58</v>
      </c>
      <c r="O63" s="83">
        <v>31</v>
      </c>
      <c r="P63" s="59">
        <f t="shared" si="4"/>
        <v>31</v>
      </c>
      <c r="Q63" s="5">
        <f t="shared" si="5"/>
        <v>186</v>
      </c>
      <c r="R63" s="5">
        <f t="shared" si="6"/>
        <v>155</v>
      </c>
    </row>
    <row r="64" spans="1:18" ht="12.75" customHeight="1">
      <c r="A64" s="70">
        <f t="shared" si="3"/>
        <v>61</v>
      </c>
      <c r="B64" s="71" t="s">
        <v>93</v>
      </c>
      <c r="C64" s="133">
        <v>1989</v>
      </c>
      <c r="D64" s="64">
        <v>50</v>
      </c>
      <c r="E64" s="83">
        <v>31</v>
      </c>
      <c r="F64" s="58">
        <v>39</v>
      </c>
      <c r="G64" s="65">
        <v>31</v>
      </c>
      <c r="H64" s="64">
        <v>53</v>
      </c>
      <c r="I64" s="65">
        <v>31</v>
      </c>
      <c r="J64" s="2">
        <v>54</v>
      </c>
      <c r="K64" s="83">
        <v>31</v>
      </c>
      <c r="L64" s="2">
        <v>59</v>
      </c>
      <c r="M64" s="83">
        <v>31</v>
      </c>
      <c r="N64" s="138">
        <v>59</v>
      </c>
      <c r="O64" s="83">
        <v>31</v>
      </c>
      <c r="P64" s="59">
        <f t="shared" si="4"/>
        <v>31</v>
      </c>
      <c r="Q64" s="5">
        <f t="shared" si="5"/>
        <v>186</v>
      </c>
      <c r="R64" s="5">
        <f t="shared" si="6"/>
        <v>155</v>
      </c>
    </row>
    <row r="65" spans="1:18" ht="12.75" customHeight="1">
      <c r="A65" s="70">
        <f t="shared" si="3"/>
        <v>62</v>
      </c>
      <c r="B65" s="71" t="s">
        <v>94</v>
      </c>
      <c r="C65" s="72">
        <v>1999</v>
      </c>
      <c r="D65" s="2" t="s">
        <v>230</v>
      </c>
      <c r="E65" s="83">
        <v>31</v>
      </c>
      <c r="F65" s="2" t="s">
        <v>230</v>
      </c>
      <c r="G65" s="83">
        <v>31</v>
      </c>
      <c r="H65" s="2" t="s">
        <v>230</v>
      </c>
      <c r="I65" s="83">
        <v>31</v>
      </c>
      <c r="J65" s="2">
        <v>63</v>
      </c>
      <c r="K65" s="83">
        <v>31</v>
      </c>
      <c r="L65" s="2">
        <v>60</v>
      </c>
      <c r="M65" s="83">
        <v>31</v>
      </c>
      <c r="N65" s="138">
        <v>60</v>
      </c>
      <c r="O65" s="83">
        <v>31</v>
      </c>
      <c r="P65" s="59">
        <f t="shared" si="4"/>
        <v>31</v>
      </c>
      <c r="Q65" s="5">
        <f t="shared" si="5"/>
        <v>186</v>
      </c>
      <c r="R65" s="5">
        <f t="shared" si="6"/>
        <v>155</v>
      </c>
    </row>
    <row r="66" spans="1:18" ht="12.75" customHeight="1">
      <c r="A66" s="70">
        <f t="shared" si="3"/>
        <v>63</v>
      </c>
      <c r="B66" s="71" t="s">
        <v>223</v>
      </c>
      <c r="C66" s="72">
        <v>1973</v>
      </c>
      <c r="D66" s="2">
        <v>68</v>
      </c>
      <c r="E66" s="83">
        <v>31</v>
      </c>
      <c r="F66" s="2">
        <v>63</v>
      </c>
      <c r="G66" s="65">
        <v>31</v>
      </c>
      <c r="H66" s="2">
        <v>47</v>
      </c>
      <c r="I66" s="65">
        <v>31</v>
      </c>
      <c r="J66" s="2">
        <v>67</v>
      </c>
      <c r="K66" s="83">
        <v>31</v>
      </c>
      <c r="L66" s="2">
        <v>62</v>
      </c>
      <c r="M66" s="83">
        <v>31</v>
      </c>
      <c r="N66" s="138">
        <v>62</v>
      </c>
      <c r="O66" s="83">
        <v>31</v>
      </c>
      <c r="P66" s="59">
        <f t="shared" si="4"/>
        <v>31</v>
      </c>
      <c r="Q66" s="5">
        <f t="shared" si="5"/>
        <v>186</v>
      </c>
      <c r="R66" s="5">
        <f t="shared" si="6"/>
        <v>155</v>
      </c>
    </row>
    <row r="67" spans="1:18" ht="12.75" customHeight="1">
      <c r="A67" s="70">
        <f t="shared" si="3"/>
        <v>64</v>
      </c>
      <c r="B67" s="71" t="s">
        <v>178</v>
      </c>
      <c r="C67" s="72">
        <v>2000</v>
      </c>
      <c r="D67" s="2" t="s">
        <v>230</v>
      </c>
      <c r="E67" s="83">
        <v>31</v>
      </c>
      <c r="F67" s="2" t="s">
        <v>230</v>
      </c>
      <c r="G67" s="83">
        <v>31</v>
      </c>
      <c r="H67" s="2" t="s">
        <v>230</v>
      </c>
      <c r="I67" s="83">
        <v>31</v>
      </c>
      <c r="J67" s="2">
        <v>62</v>
      </c>
      <c r="K67" s="83">
        <v>31</v>
      </c>
      <c r="L67" s="2">
        <v>63</v>
      </c>
      <c r="M67" s="83">
        <v>31</v>
      </c>
      <c r="N67" s="138">
        <v>63</v>
      </c>
      <c r="O67" s="83">
        <v>31</v>
      </c>
      <c r="P67" s="59">
        <f t="shared" si="4"/>
        <v>31</v>
      </c>
      <c r="Q67" s="5">
        <f t="shared" si="5"/>
        <v>186</v>
      </c>
      <c r="R67" s="5">
        <f t="shared" si="6"/>
        <v>155</v>
      </c>
    </row>
    <row r="68" spans="1:18" ht="12.75" customHeight="1">
      <c r="A68" s="70">
        <f t="shared" si="3"/>
        <v>65</v>
      </c>
      <c r="B68" s="62" t="s">
        <v>171</v>
      </c>
      <c r="C68" s="63">
        <v>2000</v>
      </c>
      <c r="D68" s="2">
        <v>48</v>
      </c>
      <c r="E68" s="83">
        <v>31</v>
      </c>
      <c r="F68" s="44" t="s">
        <v>64</v>
      </c>
      <c r="G68" s="98">
        <v>31</v>
      </c>
      <c r="H68" s="44" t="s">
        <v>64</v>
      </c>
      <c r="I68" s="98">
        <v>31</v>
      </c>
      <c r="J68" s="2">
        <v>64</v>
      </c>
      <c r="K68" s="83">
        <v>31</v>
      </c>
      <c r="L68" s="2">
        <v>64</v>
      </c>
      <c r="M68" s="83">
        <v>31</v>
      </c>
      <c r="N68" s="138">
        <v>64</v>
      </c>
      <c r="O68" s="83">
        <v>31</v>
      </c>
      <c r="P68" s="59">
        <f aca="true" t="shared" si="7" ref="P68:P82">MIN(E68,G68,I68,K68,M68,O68)</f>
        <v>31</v>
      </c>
      <c r="Q68" s="5">
        <f aca="true" t="shared" si="8" ref="Q68:Q82">SUM(E68,G68,I68,K68,M68,O68)</f>
        <v>186</v>
      </c>
      <c r="R68" s="5">
        <f aca="true" t="shared" si="9" ref="R68:R82">Q68-MAX(E68,G68,I68,K68,M68,O68)</f>
        <v>155</v>
      </c>
    </row>
    <row r="69" spans="1:18" ht="12.75" customHeight="1">
      <c r="A69" s="70">
        <f t="shared" si="3"/>
        <v>66</v>
      </c>
      <c r="B69" s="62" t="s">
        <v>220</v>
      </c>
      <c r="C69" s="63">
        <v>1998</v>
      </c>
      <c r="D69" s="2">
        <v>65</v>
      </c>
      <c r="E69" s="83">
        <v>31</v>
      </c>
      <c r="F69" s="64">
        <v>62</v>
      </c>
      <c r="G69" s="65">
        <v>31</v>
      </c>
      <c r="H69" s="64">
        <v>66</v>
      </c>
      <c r="I69" s="65">
        <v>31</v>
      </c>
      <c r="J69" s="2">
        <v>49</v>
      </c>
      <c r="K69" s="83">
        <v>31</v>
      </c>
      <c r="L69" s="2">
        <v>65</v>
      </c>
      <c r="M69" s="83">
        <v>31</v>
      </c>
      <c r="N69" s="138">
        <v>65</v>
      </c>
      <c r="O69" s="83">
        <v>31</v>
      </c>
      <c r="P69" s="59">
        <f t="shared" si="7"/>
        <v>31</v>
      </c>
      <c r="Q69" s="5">
        <f t="shared" si="8"/>
        <v>186</v>
      </c>
      <c r="R69" s="5">
        <f t="shared" si="9"/>
        <v>155</v>
      </c>
    </row>
    <row r="70" spans="1:18" ht="12.75" customHeight="1">
      <c r="A70" s="70">
        <f t="shared" si="3"/>
        <v>67</v>
      </c>
      <c r="B70" s="62" t="s">
        <v>107</v>
      </c>
      <c r="C70" s="63">
        <v>1997</v>
      </c>
      <c r="D70" s="2">
        <v>52</v>
      </c>
      <c r="E70" s="83">
        <v>31</v>
      </c>
      <c r="F70" s="2">
        <v>41</v>
      </c>
      <c r="G70" s="65">
        <v>31</v>
      </c>
      <c r="H70" s="64">
        <v>52</v>
      </c>
      <c r="I70" s="65">
        <v>31</v>
      </c>
      <c r="J70" s="2">
        <v>61</v>
      </c>
      <c r="K70" s="83">
        <v>31</v>
      </c>
      <c r="L70" s="2">
        <v>66</v>
      </c>
      <c r="M70" s="83">
        <v>31</v>
      </c>
      <c r="N70" s="138">
        <v>66</v>
      </c>
      <c r="O70" s="83">
        <v>31</v>
      </c>
      <c r="P70" s="59">
        <f t="shared" si="7"/>
        <v>31</v>
      </c>
      <c r="Q70" s="5">
        <f t="shared" si="8"/>
        <v>186</v>
      </c>
      <c r="R70" s="5">
        <f t="shared" si="9"/>
        <v>155</v>
      </c>
    </row>
    <row r="71" spans="1:18" ht="12.75" customHeight="1">
      <c r="A71" s="70">
        <f t="shared" si="3"/>
        <v>68</v>
      </c>
      <c r="B71" s="62" t="s">
        <v>169</v>
      </c>
      <c r="C71" s="63">
        <v>2000</v>
      </c>
      <c r="D71" s="136">
        <v>100</v>
      </c>
      <c r="E71" s="98">
        <v>31</v>
      </c>
      <c r="F71" s="136">
        <v>100</v>
      </c>
      <c r="G71" s="98">
        <v>31</v>
      </c>
      <c r="H71" s="136">
        <v>100</v>
      </c>
      <c r="I71" s="98">
        <v>31</v>
      </c>
      <c r="J71" s="2">
        <v>68</v>
      </c>
      <c r="K71" s="83">
        <v>31</v>
      </c>
      <c r="L71" s="2">
        <v>67</v>
      </c>
      <c r="M71" s="83">
        <v>31</v>
      </c>
      <c r="N71" s="138">
        <v>67</v>
      </c>
      <c r="O71" s="83">
        <v>31</v>
      </c>
      <c r="P71" s="59">
        <f t="shared" si="7"/>
        <v>31</v>
      </c>
      <c r="Q71" s="5">
        <f t="shared" si="8"/>
        <v>186</v>
      </c>
      <c r="R71" s="5">
        <f t="shared" si="9"/>
        <v>155</v>
      </c>
    </row>
    <row r="72" spans="1:18" ht="12.75">
      <c r="A72" s="70">
        <f t="shared" si="3"/>
        <v>69</v>
      </c>
      <c r="B72" s="62" t="s">
        <v>221</v>
      </c>
      <c r="C72" s="63">
        <v>2000</v>
      </c>
      <c r="D72" s="2">
        <v>66</v>
      </c>
      <c r="E72" s="83">
        <v>31</v>
      </c>
      <c r="F72" s="64">
        <v>60</v>
      </c>
      <c r="G72" s="65">
        <v>31</v>
      </c>
      <c r="H72" s="64">
        <v>57</v>
      </c>
      <c r="I72" s="65">
        <v>31</v>
      </c>
      <c r="J72" s="2">
        <v>57</v>
      </c>
      <c r="K72" s="83">
        <v>31</v>
      </c>
      <c r="L72" s="2">
        <v>68</v>
      </c>
      <c r="M72" s="83">
        <v>31</v>
      </c>
      <c r="N72" s="138">
        <v>68</v>
      </c>
      <c r="O72" s="83">
        <v>31</v>
      </c>
      <c r="P72" s="59">
        <f t="shared" si="7"/>
        <v>31</v>
      </c>
      <c r="Q72" s="5">
        <f t="shared" si="8"/>
        <v>186</v>
      </c>
      <c r="R72" s="5">
        <f t="shared" si="9"/>
        <v>155</v>
      </c>
    </row>
    <row r="73" spans="1:18" ht="12.75">
      <c r="A73" s="70">
        <f aca="true" t="shared" si="10" ref="A73:A82">A72+1</f>
        <v>70</v>
      </c>
      <c r="B73" s="62" t="s">
        <v>52</v>
      </c>
      <c r="C73" s="63">
        <v>1996</v>
      </c>
      <c r="D73" s="64">
        <v>35</v>
      </c>
      <c r="E73" s="83">
        <v>31</v>
      </c>
      <c r="F73" s="2">
        <v>37</v>
      </c>
      <c r="G73" s="65">
        <v>31</v>
      </c>
      <c r="H73" s="64">
        <v>33</v>
      </c>
      <c r="I73" s="65">
        <v>31</v>
      </c>
      <c r="J73" s="136">
        <v>100</v>
      </c>
      <c r="K73" s="98">
        <v>31</v>
      </c>
      <c r="L73" s="136">
        <v>100</v>
      </c>
      <c r="M73" s="98">
        <v>31</v>
      </c>
      <c r="N73" s="136">
        <v>100</v>
      </c>
      <c r="O73" s="98">
        <v>31</v>
      </c>
      <c r="P73" s="59">
        <f t="shared" si="7"/>
        <v>31</v>
      </c>
      <c r="Q73" s="5">
        <f t="shared" si="8"/>
        <v>186</v>
      </c>
      <c r="R73" s="5">
        <f t="shared" si="9"/>
        <v>155</v>
      </c>
    </row>
    <row r="74" spans="1:18" ht="12.75">
      <c r="A74" s="70">
        <f t="shared" si="10"/>
        <v>71</v>
      </c>
      <c r="B74" s="62" t="s">
        <v>148</v>
      </c>
      <c r="C74" s="63">
        <v>1996</v>
      </c>
      <c r="D74" s="64">
        <v>61</v>
      </c>
      <c r="E74" s="83">
        <v>31</v>
      </c>
      <c r="F74" s="64">
        <v>45</v>
      </c>
      <c r="G74" s="65">
        <v>31</v>
      </c>
      <c r="H74" s="2">
        <v>43</v>
      </c>
      <c r="I74" s="65">
        <v>31</v>
      </c>
      <c r="J74" s="136">
        <v>100</v>
      </c>
      <c r="K74" s="98">
        <v>31</v>
      </c>
      <c r="L74" s="136">
        <v>100</v>
      </c>
      <c r="M74" s="98">
        <v>31</v>
      </c>
      <c r="N74" s="136">
        <v>100</v>
      </c>
      <c r="O74" s="98">
        <v>31</v>
      </c>
      <c r="P74" s="59">
        <f t="shared" si="7"/>
        <v>31</v>
      </c>
      <c r="Q74" s="5">
        <f t="shared" si="8"/>
        <v>186</v>
      </c>
      <c r="R74" s="5">
        <f t="shared" si="9"/>
        <v>155</v>
      </c>
    </row>
    <row r="75" spans="1:18" ht="12.75">
      <c r="A75" s="70">
        <f t="shared" si="10"/>
        <v>72</v>
      </c>
      <c r="B75" s="62" t="s">
        <v>211</v>
      </c>
      <c r="C75" s="63">
        <v>1998</v>
      </c>
      <c r="D75" s="64">
        <v>49</v>
      </c>
      <c r="E75" s="83">
        <v>31</v>
      </c>
      <c r="F75" s="64">
        <v>46</v>
      </c>
      <c r="G75" s="65">
        <v>31</v>
      </c>
      <c r="H75" s="64">
        <v>50</v>
      </c>
      <c r="I75" s="65">
        <v>31</v>
      </c>
      <c r="J75" s="136">
        <v>100</v>
      </c>
      <c r="K75" s="98">
        <v>31</v>
      </c>
      <c r="L75" s="136">
        <v>100</v>
      </c>
      <c r="M75" s="98">
        <v>31</v>
      </c>
      <c r="N75" s="136">
        <v>100</v>
      </c>
      <c r="O75" s="98">
        <v>31</v>
      </c>
      <c r="P75" s="59">
        <f t="shared" si="7"/>
        <v>31</v>
      </c>
      <c r="Q75" s="5">
        <f t="shared" si="8"/>
        <v>186</v>
      </c>
      <c r="R75" s="5">
        <f t="shared" si="9"/>
        <v>155</v>
      </c>
    </row>
    <row r="76" spans="1:18" ht="12.75">
      <c r="A76" s="70">
        <f t="shared" si="10"/>
        <v>73</v>
      </c>
      <c r="B76" s="62" t="s">
        <v>213</v>
      </c>
      <c r="C76" s="63">
        <v>2000</v>
      </c>
      <c r="D76" s="64">
        <v>54</v>
      </c>
      <c r="E76" s="83">
        <v>31</v>
      </c>
      <c r="F76" s="64">
        <v>43</v>
      </c>
      <c r="G76" s="65">
        <v>31</v>
      </c>
      <c r="H76" s="64">
        <v>54</v>
      </c>
      <c r="I76" s="65">
        <v>31</v>
      </c>
      <c r="J76" s="136">
        <v>100</v>
      </c>
      <c r="K76" s="98">
        <v>31</v>
      </c>
      <c r="L76" s="136">
        <v>100</v>
      </c>
      <c r="M76" s="98">
        <v>31</v>
      </c>
      <c r="N76" s="136">
        <v>100</v>
      </c>
      <c r="O76" s="98">
        <v>31</v>
      </c>
      <c r="P76" s="59">
        <f t="shared" si="7"/>
        <v>31</v>
      </c>
      <c r="Q76" s="5">
        <f t="shared" si="8"/>
        <v>186</v>
      </c>
      <c r="R76" s="5">
        <f t="shared" si="9"/>
        <v>155</v>
      </c>
    </row>
    <row r="77" spans="1:18" ht="12.75">
      <c r="A77" s="70">
        <f t="shared" si="10"/>
        <v>74</v>
      </c>
      <c r="B77" s="62" t="s">
        <v>215</v>
      </c>
      <c r="C77" s="63">
        <v>1988</v>
      </c>
      <c r="D77" s="64">
        <v>56</v>
      </c>
      <c r="E77" s="83">
        <v>31</v>
      </c>
      <c r="F77" s="2">
        <v>59</v>
      </c>
      <c r="G77" s="65">
        <v>31</v>
      </c>
      <c r="H77" s="64">
        <v>55</v>
      </c>
      <c r="I77" s="65">
        <v>31</v>
      </c>
      <c r="J77" s="136">
        <v>100</v>
      </c>
      <c r="K77" s="98">
        <v>31</v>
      </c>
      <c r="L77" s="136">
        <v>100</v>
      </c>
      <c r="M77" s="98">
        <v>31</v>
      </c>
      <c r="N77" s="136">
        <v>100</v>
      </c>
      <c r="O77" s="98">
        <v>31</v>
      </c>
      <c r="P77" s="59">
        <f t="shared" si="7"/>
        <v>31</v>
      </c>
      <c r="Q77" s="5">
        <f t="shared" si="8"/>
        <v>186</v>
      </c>
      <c r="R77" s="5">
        <f t="shared" si="9"/>
        <v>155</v>
      </c>
    </row>
    <row r="78" spans="1:18" ht="12.75">
      <c r="A78" s="70">
        <f t="shared" si="10"/>
        <v>75</v>
      </c>
      <c r="B78" s="62" t="s">
        <v>158</v>
      </c>
      <c r="C78" s="63">
        <v>1996</v>
      </c>
      <c r="D78" s="2">
        <v>64</v>
      </c>
      <c r="E78" s="83">
        <v>31</v>
      </c>
      <c r="F78" s="2">
        <v>61</v>
      </c>
      <c r="G78" s="65">
        <v>31</v>
      </c>
      <c r="H78" s="64">
        <v>56</v>
      </c>
      <c r="I78" s="65">
        <v>31</v>
      </c>
      <c r="J78" s="136">
        <v>100</v>
      </c>
      <c r="K78" s="98">
        <v>31</v>
      </c>
      <c r="L78" s="136">
        <v>100</v>
      </c>
      <c r="M78" s="98">
        <v>31</v>
      </c>
      <c r="N78" s="136">
        <v>100</v>
      </c>
      <c r="O78" s="98">
        <v>31</v>
      </c>
      <c r="P78" s="59">
        <f t="shared" si="7"/>
        <v>31</v>
      </c>
      <c r="Q78" s="5">
        <f t="shared" si="8"/>
        <v>186</v>
      </c>
      <c r="R78" s="5">
        <f t="shared" si="9"/>
        <v>155</v>
      </c>
    </row>
    <row r="79" spans="1:18" ht="12.75">
      <c r="A79" s="70">
        <f t="shared" si="10"/>
        <v>76</v>
      </c>
      <c r="B79" s="62" t="s">
        <v>159</v>
      </c>
      <c r="C79" s="63">
        <v>1998</v>
      </c>
      <c r="D79" s="64">
        <v>58</v>
      </c>
      <c r="E79" s="83">
        <v>31</v>
      </c>
      <c r="F79" s="64">
        <v>58</v>
      </c>
      <c r="G79" s="65">
        <v>31</v>
      </c>
      <c r="H79" s="64">
        <v>59</v>
      </c>
      <c r="I79" s="65">
        <v>31</v>
      </c>
      <c r="J79" s="136">
        <v>100</v>
      </c>
      <c r="K79" s="98">
        <v>31</v>
      </c>
      <c r="L79" s="136">
        <v>100</v>
      </c>
      <c r="M79" s="98">
        <v>31</v>
      </c>
      <c r="N79" s="136">
        <v>100</v>
      </c>
      <c r="O79" s="98">
        <v>31</v>
      </c>
      <c r="P79" s="59">
        <f t="shared" si="7"/>
        <v>31</v>
      </c>
      <c r="Q79" s="5">
        <f t="shared" si="8"/>
        <v>186</v>
      </c>
      <c r="R79" s="5">
        <f t="shared" si="9"/>
        <v>155</v>
      </c>
    </row>
    <row r="80" spans="1:18" ht="12.75">
      <c r="A80" s="70">
        <f t="shared" si="10"/>
        <v>77</v>
      </c>
      <c r="B80" s="62" t="s">
        <v>212</v>
      </c>
      <c r="C80" s="63">
        <v>2000</v>
      </c>
      <c r="D80" s="64">
        <v>51</v>
      </c>
      <c r="E80" s="83">
        <v>31</v>
      </c>
      <c r="F80" s="2">
        <v>44</v>
      </c>
      <c r="G80" s="65">
        <v>31</v>
      </c>
      <c r="H80" s="64">
        <v>63</v>
      </c>
      <c r="I80" s="65">
        <v>31</v>
      </c>
      <c r="J80" s="136">
        <v>100</v>
      </c>
      <c r="K80" s="98">
        <v>31</v>
      </c>
      <c r="L80" s="136">
        <v>100</v>
      </c>
      <c r="M80" s="98">
        <v>31</v>
      </c>
      <c r="N80" s="136">
        <v>100</v>
      </c>
      <c r="O80" s="98">
        <v>31</v>
      </c>
      <c r="P80" s="59">
        <f t="shared" si="7"/>
        <v>31</v>
      </c>
      <c r="Q80" s="5">
        <f t="shared" si="8"/>
        <v>186</v>
      </c>
      <c r="R80" s="5">
        <f t="shared" si="9"/>
        <v>155</v>
      </c>
    </row>
    <row r="81" spans="1:18" ht="12.75">
      <c r="A81" s="70">
        <f t="shared" si="10"/>
        <v>78</v>
      </c>
      <c r="B81" s="62" t="s">
        <v>210</v>
      </c>
      <c r="C81" s="63">
        <v>2000</v>
      </c>
      <c r="D81" s="64">
        <v>47</v>
      </c>
      <c r="E81" s="83">
        <v>31</v>
      </c>
      <c r="F81" s="2">
        <v>42</v>
      </c>
      <c r="G81" s="65">
        <v>31</v>
      </c>
      <c r="H81" s="64">
        <v>65</v>
      </c>
      <c r="I81" s="65">
        <v>31</v>
      </c>
      <c r="J81" s="136">
        <v>100</v>
      </c>
      <c r="K81" s="98">
        <v>31</v>
      </c>
      <c r="L81" s="136">
        <v>100</v>
      </c>
      <c r="M81" s="98">
        <v>31</v>
      </c>
      <c r="N81" s="136">
        <v>100</v>
      </c>
      <c r="O81" s="98">
        <v>31</v>
      </c>
      <c r="P81" s="59">
        <f t="shared" si="7"/>
        <v>31</v>
      </c>
      <c r="Q81" s="5">
        <f t="shared" si="8"/>
        <v>186</v>
      </c>
      <c r="R81" s="5">
        <f t="shared" si="9"/>
        <v>155</v>
      </c>
    </row>
    <row r="82" spans="1:18" ht="12.75">
      <c r="A82" s="66">
        <f t="shared" si="10"/>
        <v>79</v>
      </c>
      <c r="B82" s="62" t="s">
        <v>219</v>
      </c>
      <c r="C82" s="63">
        <v>1999</v>
      </c>
      <c r="D82" s="2">
        <v>63</v>
      </c>
      <c r="E82" s="83">
        <v>31</v>
      </c>
      <c r="F82" s="14" t="s">
        <v>51</v>
      </c>
      <c r="G82" s="48">
        <v>31</v>
      </c>
      <c r="H82" s="44" t="s">
        <v>64</v>
      </c>
      <c r="I82" s="98">
        <v>31</v>
      </c>
      <c r="J82" s="136">
        <v>100</v>
      </c>
      <c r="K82" s="98">
        <v>31</v>
      </c>
      <c r="L82" s="136">
        <v>100</v>
      </c>
      <c r="M82" s="98">
        <v>31</v>
      </c>
      <c r="N82" s="136">
        <v>100</v>
      </c>
      <c r="O82" s="98">
        <v>31</v>
      </c>
      <c r="P82" s="59">
        <f t="shared" si="7"/>
        <v>31</v>
      </c>
      <c r="Q82" s="5">
        <f t="shared" si="8"/>
        <v>186</v>
      </c>
      <c r="R82" s="5">
        <f t="shared" si="9"/>
        <v>155</v>
      </c>
    </row>
  </sheetData>
  <sheetProtection/>
  <mergeCells count="9">
    <mergeCell ref="A1:C2"/>
    <mergeCell ref="D1:I1"/>
    <mergeCell ref="J1:O1"/>
    <mergeCell ref="D2:E2"/>
    <mergeCell ref="F2:G2"/>
    <mergeCell ref="H2:I2"/>
    <mergeCell ref="J2:K2"/>
    <mergeCell ref="L2:M2"/>
    <mergeCell ref="N2:O2"/>
  </mergeCells>
  <printOptions/>
  <pageMargins left="1.062992125984252" right="0.4724409448818898" top="0.31496062992125984" bottom="0.3937007874015748" header="0.3937007874015748" footer="0.11811023622047245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 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="120" zoomScaleNormal="120" zoomScalePageLayoutView="0" workbookViewId="0" topLeftCell="A1">
      <selection activeCell="V28" sqref="V28"/>
    </sheetView>
  </sheetViews>
  <sheetFormatPr defaultColWidth="9.00390625" defaultRowHeight="12.75"/>
  <cols>
    <col min="1" max="1" width="6.75390625" style="1" customWidth="1"/>
    <col min="2" max="2" width="18.875" style="1" customWidth="1"/>
    <col min="3" max="3" width="6.75390625" style="1" customWidth="1"/>
    <col min="4" max="4" width="5.625" style="8" customWidth="1"/>
    <col min="5" max="5" width="5.25390625" style="1" customWidth="1"/>
    <col min="6" max="6" width="5.75390625" style="1" customWidth="1"/>
    <col min="7" max="7" width="5.125" style="1" customWidth="1"/>
    <col min="8" max="8" width="5.625" style="1" customWidth="1"/>
    <col min="9" max="9" width="5.25390625" style="1" customWidth="1"/>
    <col min="10" max="13" width="5.75390625" style="1" customWidth="1"/>
    <col min="14" max="14" width="5.625" style="1" customWidth="1"/>
    <col min="15" max="16" width="5.75390625" style="1" customWidth="1"/>
    <col min="17" max="17" width="9.75390625" style="1" hidden="1" customWidth="1"/>
    <col min="18" max="18" width="11.375" style="1" customWidth="1"/>
    <col min="19" max="16384" width="9.125" style="1" customWidth="1"/>
  </cols>
  <sheetData>
    <row r="1" spans="1:18" s="9" customFormat="1" ht="21.75" customHeight="1" thickBot="1">
      <c r="A1" s="143" t="s">
        <v>163</v>
      </c>
      <c r="B1" s="144"/>
      <c r="C1" s="145"/>
      <c r="D1" s="149" t="s">
        <v>121</v>
      </c>
      <c r="E1" s="150"/>
      <c r="F1" s="150"/>
      <c r="G1" s="150"/>
      <c r="H1" s="150"/>
      <c r="I1" s="151"/>
      <c r="J1" s="149" t="s">
        <v>120</v>
      </c>
      <c r="K1" s="150"/>
      <c r="L1" s="150"/>
      <c r="M1" s="150"/>
      <c r="N1" s="150"/>
      <c r="O1" s="151"/>
      <c r="P1" s="108"/>
      <c r="Q1" s="18"/>
      <c r="R1" s="8"/>
    </row>
    <row r="2" spans="1:18" ht="39" customHeight="1" thickBot="1">
      <c r="A2" s="146"/>
      <c r="B2" s="147"/>
      <c r="C2" s="148"/>
      <c r="D2" s="149" t="s">
        <v>102</v>
      </c>
      <c r="E2" s="150"/>
      <c r="F2" s="149" t="s">
        <v>103</v>
      </c>
      <c r="G2" s="151"/>
      <c r="H2" s="149" t="s">
        <v>104</v>
      </c>
      <c r="I2" s="151"/>
      <c r="J2" s="149" t="s">
        <v>102</v>
      </c>
      <c r="K2" s="150"/>
      <c r="L2" s="149" t="s">
        <v>103</v>
      </c>
      <c r="M2" s="151"/>
      <c r="N2" s="149" t="s">
        <v>229</v>
      </c>
      <c r="O2" s="151"/>
      <c r="P2" s="108"/>
      <c r="Q2" s="18"/>
      <c r="R2" s="8"/>
    </row>
    <row r="3" spans="1:18" ht="39" thickBot="1">
      <c r="A3" s="25" t="s">
        <v>2</v>
      </c>
      <c r="B3" s="26" t="s">
        <v>3</v>
      </c>
      <c r="C3" s="17" t="s">
        <v>30</v>
      </c>
      <c r="D3" s="6" t="s">
        <v>4</v>
      </c>
      <c r="E3" s="10" t="s">
        <v>5</v>
      </c>
      <c r="F3" s="6" t="s">
        <v>4</v>
      </c>
      <c r="G3" s="10" t="s">
        <v>5</v>
      </c>
      <c r="H3" s="6" t="s">
        <v>4</v>
      </c>
      <c r="I3" s="10" t="s">
        <v>5</v>
      </c>
      <c r="J3" s="6" t="s">
        <v>4</v>
      </c>
      <c r="K3" s="10" t="s">
        <v>5</v>
      </c>
      <c r="L3" s="7" t="s">
        <v>4</v>
      </c>
      <c r="M3" s="10" t="s">
        <v>5</v>
      </c>
      <c r="N3" s="6" t="s">
        <v>4</v>
      </c>
      <c r="O3" s="10" t="s">
        <v>5</v>
      </c>
      <c r="P3" s="107" t="s">
        <v>228</v>
      </c>
      <c r="Q3" s="34" t="s">
        <v>110</v>
      </c>
      <c r="R3" s="34" t="s">
        <v>115</v>
      </c>
    </row>
    <row r="4" spans="1:18" ht="13.5" customHeight="1">
      <c r="A4" s="28">
        <f>1</f>
        <v>1</v>
      </c>
      <c r="B4" s="134" t="s">
        <v>224</v>
      </c>
      <c r="C4" s="135">
        <v>1991</v>
      </c>
      <c r="D4" s="49">
        <v>1</v>
      </c>
      <c r="E4" s="88">
        <v>1</v>
      </c>
      <c r="F4" s="49">
        <v>3</v>
      </c>
      <c r="G4" s="88">
        <v>3</v>
      </c>
      <c r="H4" s="49">
        <v>1</v>
      </c>
      <c r="I4" s="88">
        <v>1</v>
      </c>
      <c r="J4" s="14">
        <v>5</v>
      </c>
      <c r="K4" s="40">
        <v>5</v>
      </c>
      <c r="L4" s="14">
        <v>2</v>
      </c>
      <c r="M4" s="40">
        <v>2</v>
      </c>
      <c r="N4" s="14">
        <v>2</v>
      </c>
      <c r="O4" s="40">
        <v>2</v>
      </c>
      <c r="P4" s="59">
        <f aca="true" t="shared" si="0" ref="P4:P26">MIN(E4,G4,I4,K4,M4,O4)</f>
        <v>1</v>
      </c>
      <c r="Q4" s="5">
        <f aca="true" t="shared" si="1" ref="Q4:Q26">SUM(E4,G4,I4,K4,M4,O4)</f>
        <v>14</v>
      </c>
      <c r="R4" s="5">
        <f aca="true" t="shared" si="2" ref="R4:R26">Q4-MAX(E4,G4,I4,K4,M4,O4)</f>
        <v>9</v>
      </c>
    </row>
    <row r="5" spans="1:18" ht="13.5" customHeight="1">
      <c r="A5" s="28">
        <f aca="true" t="shared" si="3" ref="A5:A26">A4+1</f>
        <v>2</v>
      </c>
      <c r="B5" s="89" t="s">
        <v>10</v>
      </c>
      <c r="C5" s="53">
        <v>1993</v>
      </c>
      <c r="D5" s="37">
        <v>7</v>
      </c>
      <c r="E5" s="40">
        <v>7</v>
      </c>
      <c r="F5" s="54">
        <v>1</v>
      </c>
      <c r="G5" s="40">
        <v>1</v>
      </c>
      <c r="H5" s="54">
        <v>2</v>
      </c>
      <c r="I5" s="40">
        <v>2</v>
      </c>
      <c r="J5" s="2">
        <v>1</v>
      </c>
      <c r="K5" s="40">
        <v>1</v>
      </c>
      <c r="L5" s="2">
        <v>3</v>
      </c>
      <c r="M5" s="40">
        <v>3</v>
      </c>
      <c r="N5" s="14">
        <v>3</v>
      </c>
      <c r="O5" s="40">
        <v>3</v>
      </c>
      <c r="P5" s="59">
        <f t="shared" si="0"/>
        <v>1</v>
      </c>
      <c r="Q5" s="5">
        <f t="shared" si="1"/>
        <v>17</v>
      </c>
      <c r="R5" s="5">
        <f t="shared" si="2"/>
        <v>10</v>
      </c>
    </row>
    <row r="6" spans="1:18" ht="13.5" customHeight="1">
      <c r="A6" s="28">
        <f t="shared" si="3"/>
        <v>3</v>
      </c>
      <c r="B6" s="89" t="s">
        <v>24</v>
      </c>
      <c r="C6" s="90">
        <v>1996</v>
      </c>
      <c r="D6" s="20">
        <v>3</v>
      </c>
      <c r="E6" s="40">
        <v>3</v>
      </c>
      <c r="F6" s="14">
        <v>2</v>
      </c>
      <c r="G6" s="40">
        <v>2</v>
      </c>
      <c r="H6" s="14">
        <v>3</v>
      </c>
      <c r="I6" s="40">
        <v>3</v>
      </c>
      <c r="J6" s="14">
        <v>3</v>
      </c>
      <c r="K6" s="40">
        <v>3</v>
      </c>
      <c r="L6" s="14">
        <v>9</v>
      </c>
      <c r="M6" s="40">
        <v>9</v>
      </c>
      <c r="N6" s="2">
        <v>7</v>
      </c>
      <c r="O6" s="36">
        <v>7</v>
      </c>
      <c r="P6" s="59">
        <f t="shared" si="0"/>
        <v>2</v>
      </c>
      <c r="Q6" s="5">
        <f t="shared" si="1"/>
        <v>27</v>
      </c>
      <c r="R6" s="5">
        <f t="shared" si="2"/>
        <v>18</v>
      </c>
    </row>
    <row r="7" spans="1:18" ht="13.5" customHeight="1">
      <c r="A7" s="28">
        <f t="shared" si="3"/>
        <v>4</v>
      </c>
      <c r="B7" s="91" t="s">
        <v>22</v>
      </c>
      <c r="C7" s="92">
        <v>1997</v>
      </c>
      <c r="D7" s="14">
        <v>2</v>
      </c>
      <c r="E7" s="40">
        <v>2</v>
      </c>
      <c r="F7" s="2">
        <v>8</v>
      </c>
      <c r="G7" s="40">
        <v>8</v>
      </c>
      <c r="H7" s="2">
        <v>7</v>
      </c>
      <c r="I7" s="40">
        <v>7</v>
      </c>
      <c r="J7" s="14">
        <v>2</v>
      </c>
      <c r="K7" s="40">
        <v>2</v>
      </c>
      <c r="L7" s="14">
        <v>1</v>
      </c>
      <c r="M7" s="40">
        <v>1</v>
      </c>
      <c r="N7" s="113" t="s">
        <v>64</v>
      </c>
      <c r="O7" s="114">
        <v>21</v>
      </c>
      <c r="P7" s="59">
        <f t="shared" si="0"/>
        <v>1</v>
      </c>
      <c r="Q7" s="5">
        <f t="shared" si="1"/>
        <v>41</v>
      </c>
      <c r="R7" s="5">
        <f t="shared" si="2"/>
        <v>20</v>
      </c>
    </row>
    <row r="8" spans="1:18" ht="13.5" customHeight="1">
      <c r="A8" s="28">
        <f t="shared" si="3"/>
        <v>5</v>
      </c>
      <c r="B8" s="89" t="s">
        <v>37</v>
      </c>
      <c r="C8" s="90">
        <v>1998</v>
      </c>
      <c r="D8" s="54">
        <v>4</v>
      </c>
      <c r="E8" s="40">
        <v>4</v>
      </c>
      <c r="F8" s="37">
        <v>5</v>
      </c>
      <c r="G8" s="40">
        <v>5</v>
      </c>
      <c r="H8" s="2">
        <v>5</v>
      </c>
      <c r="I8" s="40">
        <v>5</v>
      </c>
      <c r="J8" s="22">
        <v>7</v>
      </c>
      <c r="K8" s="88">
        <v>7</v>
      </c>
      <c r="L8" s="22">
        <v>4</v>
      </c>
      <c r="M8" s="88">
        <v>4</v>
      </c>
      <c r="N8" s="38">
        <v>6</v>
      </c>
      <c r="O8" s="36">
        <v>6</v>
      </c>
      <c r="P8" s="59">
        <f t="shared" si="0"/>
        <v>4</v>
      </c>
      <c r="Q8" s="5">
        <f t="shared" si="1"/>
        <v>31</v>
      </c>
      <c r="R8" s="5">
        <f t="shared" si="2"/>
        <v>24</v>
      </c>
    </row>
    <row r="9" spans="1:18" ht="13.5" customHeight="1">
      <c r="A9" s="28">
        <f t="shared" si="3"/>
        <v>6</v>
      </c>
      <c r="B9" s="89" t="s">
        <v>9</v>
      </c>
      <c r="C9" s="53">
        <v>1994</v>
      </c>
      <c r="D9" s="14">
        <v>6</v>
      </c>
      <c r="E9" s="36">
        <v>6</v>
      </c>
      <c r="F9" s="14">
        <v>4</v>
      </c>
      <c r="G9" s="40">
        <v>4</v>
      </c>
      <c r="H9" s="14">
        <v>9</v>
      </c>
      <c r="I9" s="40">
        <v>9</v>
      </c>
      <c r="J9" s="2">
        <v>4</v>
      </c>
      <c r="K9" s="40">
        <v>4</v>
      </c>
      <c r="L9" s="2">
        <v>8</v>
      </c>
      <c r="M9" s="40">
        <v>8</v>
      </c>
      <c r="N9" s="2">
        <v>4</v>
      </c>
      <c r="O9" s="40">
        <v>4</v>
      </c>
      <c r="P9" s="59">
        <f t="shared" si="0"/>
        <v>4</v>
      </c>
      <c r="Q9" s="5">
        <f t="shared" si="1"/>
        <v>35</v>
      </c>
      <c r="R9" s="5">
        <f t="shared" si="2"/>
        <v>26</v>
      </c>
    </row>
    <row r="10" spans="1:18" ht="13.5" customHeight="1">
      <c r="A10" s="28">
        <f t="shared" si="3"/>
        <v>7</v>
      </c>
      <c r="B10" s="91" t="s">
        <v>199</v>
      </c>
      <c r="C10" s="92">
        <v>2000</v>
      </c>
      <c r="D10" s="49">
        <v>5</v>
      </c>
      <c r="E10" s="40">
        <v>5</v>
      </c>
      <c r="F10" s="22">
        <v>6</v>
      </c>
      <c r="G10" s="40">
        <v>6</v>
      </c>
      <c r="H10" s="14">
        <v>6</v>
      </c>
      <c r="I10" s="40">
        <v>6</v>
      </c>
      <c r="J10" s="14">
        <v>9</v>
      </c>
      <c r="K10" s="36">
        <v>9</v>
      </c>
      <c r="L10" s="14">
        <v>5</v>
      </c>
      <c r="M10" s="36">
        <v>5</v>
      </c>
      <c r="N10" s="14">
        <v>5</v>
      </c>
      <c r="O10" s="41">
        <v>5</v>
      </c>
      <c r="P10" s="59">
        <f t="shared" si="0"/>
        <v>5</v>
      </c>
      <c r="Q10" s="5">
        <f t="shared" si="1"/>
        <v>36</v>
      </c>
      <c r="R10" s="5">
        <f t="shared" si="2"/>
        <v>27</v>
      </c>
    </row>
    <row r="11" spans="1:18" ht="13.5" customHeight="1">
      <c r="A11" s="28">
        <f t="shared" si="3"/>
        <v>8</v>
      </c>
      <c r="B11" s="91" t="s">
        <v>54</v>
      </c>
      <c r="C11" s="92">
        <v>1998</v>
      </c>
      <c r="D11" s="54">
        <v>8</v>
      </c>
      <c r="E11" s="40">
        <v>8</v>
      </c>
      <c r="F11" s="54">
        <v>7</v>
      </c>
      <c r="G11" s="40">
        <v>7</v>
      </c>
      <c r="H11" s="14">
        <v>4</v>
      </c>
      <c r="I11" s="40">
        <v>4</v>
      </c>
      <c r="J11" s="2">
        <v>8</v>
      </c>
      <c r="K11" s="40">
        <v>8</v>
      </c>
      <c r="L11" s="2">
        <v>7</v>
      </c>
      <c r="M11" s="40">
        <v>7</v>
      </c>
      <c r="N11" s="14">
        <v>8</v>
      </c>
      <c r="O11" s="36">
        <v>8</v>
      </c>
      <c r="P11" s="59">
        <f t="shared" si="0"/>
        <v>4</v>
      </c>
      <c r="Q11" s="5">
        <f t="shared" si="1"/>
        <v>42</v>
      </c>
      <c r="R11" s="5">
        <f t="shared" si="2"/>
        <v>34</v>
      </c>
    </row>
    <row r="12" spans="1:18" ht="13.5" customHeight="1">
      <c r="A12" s="28">
        <f t="shared" si="3"/>
        <v>9</v>
      </c>
      <c r="B12" s="91" t="s">
        <v>39</v>
      </c>
      <c r="C12" s="92">
        <v>1998</v>
      </c>
      <c r="D12" s="14">
        <v>10</v>
      </c>
      <c r="E12" s="36">
        <v>10</v>
      </c>
      <c r="F12" s="14">
        <v>9</v>
      </c>
      <c r="G12" s="40">
        <v>9</v>
      </c>
      <c r="H12" s="14">
        <v>8</v>
      </c>
      <c r="I12" s="40">
        <v>8</v>
      </c>
      <c r="J12" s="14">
        <v>10</v>
      </c>
      <c r="K12" s="40">
        <v>10</v>
      </c>
      <c r="L12" s="14">
        <v>10</v>
      </c>
      <c r="M12" s="40">
        <v>10</v>
      </c>
      <c r="N12" s="14">
        <v>9</v>
      </c>
      <c r="O12" s="40">
        <v>9</v>
      </c>
      <c r="P12" s="59">
        <f t="shared" si="0"/>
        <v>8</v>
      </c>
      <c r="Q12" s="5">
        <f t="shared" si="1"/>
        <v>56</v>
      </c>
      <c r="R12" s="5">
        <f t="shared" si="2"/>
        <v>46</v>
      </c>
    </row>
    <row r="13" spans="1:18" ht="13.5" customHeight="1">
      <c r="A13" s="28">
        <f t="shared" si="3"/>
        <v>10</v>
      </c>
      <c r="B13" s="91" t="s">
        <v>96</v>
      </c>
      <c r="C13" s="92">
        <v>1994</v>
      </c>
      <c r="D13" s="14">
        <v>11</v>
      </c>
      <c r="E13" s="40">
        <v>11</v>
      </c>
      <c r="F13" s="14">
        <v>10</v>
      </c>
      <c r="G13" s="40">
        <v>10</v>
      </c>
      <c r="H13" s="14">
        <v>10</v>
      </c>
      <c r="I13" s="40">
        <v>10</v>
      </c>
      <c r="J13" s="14">
        <v>11</v>
      </c>
      <c r="K13" s="40">
        <v>11</v>
      </c>
      <c r="L13" s="14">
        <v>11</v>
      </c>
      <c r="M13" s="40">
        <v>11</v>
      </c>
      <c r="N13" s="2">
        <v>10</v>
      </c>
      <c r="O13" s="40">
        <v>10</v>
      </c>
      <c r="P13" s="59">
        <f t="shared" si="0"/>
        <v>10</v>
      </c>
      <c r="Q13" s="5">
        <f t="shared" si="1"/>
        <v>63</v>
      </c>
      <c r="R13" s="5">
        <f t="shared" si="2"/>
        <v>52</v>
      </c>
    </row>
    <row r="14" spans="1:18" ht="12.75">
      <c r="A14" s="28">
        <f t="shared" si="3"/>
        <v>11</v>
      </c>
      <c r="B14" s="91" t="s">
        <v>236</v>
      </c>
      <c r="C14" s="92">
        <v>1991</v>
      </c>
      <c r="D14" s="14" t="s">
        <v>230</v>
      </c>
      <c r="E14" s="109">
        <v>21</v>
      </c>
      <c r="F14" s="14" t="s">
        <v>230</v>
      </c>
      <c r="G14" s="48">
        <v>21</v>
      </c>
      <c r="H14" s="14" t="s">
        <v>230</v>
      </c>
      <c r="I14" s="48">
        <v>21</v>
      </c>
      <c r="J14" s="14">
        <v>6</v>
      </c>
      <c r="K14" s="40">
        <v>6</v>
      </c>
      <c r="L14" s="14">
        <v>6</v>
      </c>
      <c r="M14" s="40">
        <v>6</v>
      </c>
      <c r="N14" s="14">
        <v>1</v>
      </c>
      <c r="O14" s="40">
        <v>1</v>
      </c>
      <c r="P14" s="59">
        <f t="shared" si="0"/>
        <v>1</v>
      </c>
      <c r="Q14" s="5">
        <f t="shared" si="1"/>
        <v>76</v>
      </c>
      <c r="R14" s="5">
        <f t="shared" si="2"/>
        <v>55</v>
      </c>
    </row>
    <row r="15" spans="1:18" ht="12.75">
      <c r="A15" s="28">
        <f t="shared" si="3"/>
        <v>12</v>
      </c>
      <c r="B15" s="91" t="s">
        <v>25</v>
      </c>
      <c r="C15" s="92">
        <v>1996</v>
      </c>
      <c r="D15" s="14">
        <v>9</v>
      </c>
      <c r="E15" s="36">
        <v>9</v>
      </c>
      <c r="F15" s="113" t="s">
        <v>64</v>
      </c>
      <c r="G15" s="114">
        <v>21</v>
      </c>
      <c r="H15" s="113" t="s">
        <v>64</v>
      </c>
      <c r="I15" s="114">
        <v>21</v>
      </c>
      <c r="J15" s="14">
        <v>12</v>
      </c>
      <c r="K15" s="40">
        <v>12</v>
      </c>
      <c r="L15" s="14">
        <v>12</v>
      </c>
      <c r="M15" s="40">
        <v>12</v>
      </c>
      <c r="N15" s="14">
        <v>11</v>
      </c>
      <c r="O15" s="40">
        <v>11</v>
      </c>
      <c r="P15" s="59">
        <f t="shared" si="0"/>
        <v>9</v>
      </c>
      <c r="Q15" s="5">
        <f t="shared" si="1"/>
        <v>86</v>
      </c>
      <c r="R15" s="5">
        <f t="shared" si="2"/>
        <v>65</v>
      </c>
    </row>
    <row r="16" spans="1:18" ht="12.75">
      <c r="A16" s="28">
        <f t="shared" si="3"/>
        <v>13</v>
      </c>
      <c r="B16" s="91" t="s">
        <v>231</v>
      </c>
      <c r="C16" s="92">
        <v>1987</v>
      </c>
      <c r="D16" s="14" t="s">
        <v>230</v>
      </c>
      <c r="E16" s="48">
        <v>21</v>
      </c>
      <c r="F16" s="14" t="s">
        <v>230</v>
      </c>
      <c r="G16" s="48">
        <v>21</v>
      </c>
      <c r="H16" s="14" t="s">
        <v>230</v>
      </c>
      <c r="I16" s="48">
        <v>21</v>
      </c>
      <c r="J16" s="14">
        <v>13</v>
      </c>
      <c r="K16" s="40">
        <v>13</v>
      </c>
      <c r="L16" s="14">
        <v>13</v>
      </c>
      <c r="M16" s="40">
        <v>13</v>
      </c>
      <c r="N16" s="14">
        <v>13</v>
      </c>
      <c r="O16" s="40">
        <v>13</v>
      </c>
      <c r="P16" s="59">
        <f t="shared" si="0"/>
        <v>13</v>
      </c>
      <c r="Q16" s="5">
        <f t="shared" si="1"/>
        <v>102</v>
      </c>
      <c r="R16" s="5">
        <f t="shared" si="2"/>
        <v>81</v>
      </c>
    </row>
    <row r="17" spans="1:18" ht="12.75">
      <c r="A17" s="28">
        <f t="shared" si="3"/>
        <v>14</v>
      </c>
      <c r="B17" s="91" t="s">
        <v>73</v>
      </c>
      <c r="C17" s="92">
        <v>1999</v>
      </c>
      <c r="D17" s="14" t="s">
        <v>230</v>
      </c>
      <c r="E17" s="48">
        <v>21</v>
      </c>
      <c r="F17" s="14" t="s">
        <v>230</v>
      </c>
      <c r="G17" s="48">
        <v>21</v>
      </c>
      <c r="H17" s="14" t="s">
        <v>230</v>
      </c>
      <c r="I17" s="48">
        <v>21</v>
      </c>
      <c r="J17" s="14">
        <v>14</v>
      </c>
      <c r="K17" s="40">
        <v>14</v>
      </c>
      <c r="L17" s="14">
        <v>14</v>
      </c>
      <c r="M17" s="40">
        <v>14</v>
      </c>
      <c r="N17" s="14">
        <v>12</v>
      </c>
      <c r="O17" s="36">
        <v>12</v>
      </c>
      <c r="P17" s="59">
        <f t="shared" si="0"/>
        <v>12</v>
      </c>
      <c r="Q17" s="5">
        <f t="shared" si="1"/>
        <v>103</v>
      </c>
      <c r="R17" s="5">
        <f t="shared" si="2"/>
        <v>82</v>
      </c>
    </row>
    <row r="18" spans="1:18" ht="12.75">
      <c r="A18" s="28">
        <f t="shared" si="3"/>
        <v>15</v>
      </c>
      <c r="B18" s="91" t="s">
        <v>200</v>
      </c>
      <c r="C18" s="92">
        <v>1997</v>
      </c>
      <c r="D18" s="14">
        <v>12</v>
      </c>
      <c r="E18" s="48">
        <v>12</v>
      </c>
      <c r="F18" s="14" t="s">
        <v>51</v>
      </c>
      <c r="G18" s="48">
        <v>21</v>
      </c>
      <c r="H18" s="14" t="s">
        <v>51</v>
      </c>
      <c r="I18" s="48">
        <v>21</v>
      </c>
      <c r="J18" s="14">
        <v>18</v>
      </c>
      <c r="K18" s="40">
        <v>18</v>
      </c>
      <c r="L18" s="14">
        <v>19</v>
      </c>
      <c r="M18" s="40">
        <v>19</v>
      </c>
      <c r="N18" s="138">
        <v>19</v>
      </c>
      <c r="O18" s="40">
        <v>21</v>
      </c>
      <c r="P18" s="59">
        <f t="shared" si="0"/>
        <v>12</v>
      </c>
      <c r="Q18" s="5">
        <f t="shared" si="1"/>
        <v>112</v>
      </c>
      <c r="R18" s="5">
        <f t="shared" si="2"/>
        <v>91</v>
      </c>
    </row>
    <row r="19" spans="1:18" ht="12.75">
      <c r="A19" s="28">
        <f t="shared" si="3"/>
        <v>16</v>
      </c>
      <c r="B19" s="91" t="s">
        <v>202</v>
      </c>
      <c r="C19" s="92">
        <v>2000</v>
      </c>
      <c r="D19" s="14" t="s">
        <v>230</v>
      </c>
      <c r="E19" s="48">
        <v>21</v>
      </c>
      <c r="F19" s="14" t="s">
        <v>230</v>
      </c>
      <c r="G19" s="48">
        <v>21</v>
      </c>
      <c r="H19" s="14" t="s">
        <v>230</v>
      </c>
      <c r="I19" s="48">
        <v>21</v>
      </c>
      <c r="J19" s="14">
        <v>15</v>
      </c>
      <c r="K19" s="40">
        <v>15</v>
      </c>
      <c r="L19" s="14">
        <v>18</v>
      </c>
      <c r="M19" s="40">
        <v>18</v>
      </c>
      <c r="N19" s="138">
        <v>18</v>
      </c>
      <c r="O19" s="40">
        <v>21</v>
      </c>
      <c r="P19" s="59">
        <f t="shared" si="0"/>
        <v>15</v>
      </c>
      <c r="Q19" s="5">
        <f t="shared" si="1"/>
        <v>117</v>
      </c>
      <c r="R19" s="5">
        <f t="shared" si="2"/>
        <v>96</v>
      </c>
    </row>
    <row r="20" spans="1:18" ht="12.75">
      <c r="A20" s="28">
        <f t="shared" si="3"/>
        <v>17</v>
      </c>
      <c r="B20" s="91" t="s">
        <v>232</v>
      </c>
      <c r="C20" s="92">
        <v>1998</v>
      </c>
      <c r="D20" s="14" t="s">
        <v>230</v>
      </c>
      <c r="E20" s="48">
        <v>21</v>
      </c>
      <c r="F20" s="14" t="s">
        <v>230</v>
      </c>
      <c r="G20" s="48">
        <v>21</v>
      </c>
      <c r="H20" s="14" t="s">
        <v>230</v>
      </c>
      <c r="I20" s="48">
        <v>21</v>
      </c>
      <c r="J20" s="14">
        <v>17</v>
      </c>
      <c r="K20" s="40">
        <v>17</v>
      </c>
      <c r="L20" s="14">
        <v>16</v>
      </c>
      <c r="M20" s="40">
        <v>16</v>
      </c>
      <c r="N20" s="138">
        <v>16</v>
      </c>
      <c r="O20" s="40">
        <v>21</v>
      </c>
      <c r="P20" s="59">
        <f t="shared" si="0"/>
        <v>16</v>
      </c>
      <c r="Q20" s="5">
        <f t="shared" si="1"/>
        <v>117</v>
      </c>
      <c r="R20" s="5">
        <f t="shared" si="2"/>
        <v>96</v>
      </c>
    </row>
    <row r="21" spans="1:18" ht="12.75">
      <c r="A21" s="28">
        <f t="shared" si="3"/>
        <v>18</v>
      </c>
      <c r="B21" s="91" t="s">
        <v>233</v>
      </c>
      <c r="C21" s="92">
        <v>1999</v>
      </c>
      <c r="D21" s="14" t="s">
        <v>230</v>
      </c>
      <c r="E21" s="48">
        <v>21</v>
      </c>
      <c r="F21" s="14" t="s">
        <v>230</v>
      </c>
      <c r="G21" s="48">
        <v>21</v>
      </c>
      <c r="H21" s="14" t="s">
        <v>230</v>
      </c>
      <c r="I21" s="48">
        <v>21</v>
      </c>
      <c r="J21" s="14">
        <v>16</v>
      </c>
      <c r="K21" s="40">
        <v>16</v>
      </c>
      <c r="L21" s="14">
        <v>17</v>
      </c>
      <c r="M21" s="40">
        <v>17</v>
      </c>
      <c r="N21" s="138">
        <v>17</v>
      </c>
      <c r="O21" s="40">
        <v>21</v>
      </c>
      <c r="P21" s="59">
        <f t="shared" si="0"/>
        <v>16</v>
      </c>
      <c r="Q21" s="5">
        <f t="shared" si="1"/>
        <v>117</v>
      </c>
      <c r="R21" s="5">
        <f t="shared" si="2"/>
        <v>96</v>
      </c>
    </row>
    <row r="22" spans="1:18" ht="12.75">
      <c r="A22" s="28">
        <f t="shared" si="3"/>
        <v>19</v>
      </c>
      <c r="B22" s="91" t="s">
        <v>112</v>
      </c>
      <c r="C22" s="92">
        <v>1999</v>
      </c>
      <c r="D22" s="14" t="s">
        <v>230</v>
      </c>
      <c r="E22" s="48">
        <v>21</v>
      </c>
      <c r="F22" s="14" t="s">
        <v>230</v>
      </c>
      <c r="G22" s="48">
        <v>21</v>
      </c>
      <c r="H22" s="14" t="s">
        <v>230</v>
      </c>
      <c r="I22" s="48">
        <v>21</v>
      </c>
      <c r="J22" s="14">
        <v>21</v>
      </c>
      <c r="K22" s="40">
        <v>21</v>
      </c>
      <c r="L22" s="14">
        <v>15</v>
      </c>
      <c r="M22" s="40">
        <v>15</v>
      </c>
      <c r="N22" s="138">
        <v>15</v>
      </c>
      <c r="O22" s="40">
        <v>21</v>
      </c>
      <c r="P22" s="59">
        <f t="shared" si="0"/>
        <v>15</v>
      </c>
      <c r="Q22" s="5">
        <f t="shared" si="1"/>
        <v>120</v>
      </c>
      <c r="R22" s="5">
        <f t="shared" si="2"/>
        <v>99</v>
      </c>
    </row>
    <row r="23" spans="1:18" ht="12.75">
      <c r="A23" s="28">
        <f t="shared" si="3"/>
        <v>20</v>
      </c>
      <c r="B23" s="91" t="s">
        <v>234</v>
      </c>
      <c r="C23" s="92">
        <v>2001</v>
      </c>
      <c r="D23" s="14" t="s">
        <v>230</v>
      </c>
      <c r="E23" s="48">
        <v>21</v>
      </c>
      <c r="F23" s="14" t="s">
        <v>230</v>
      </c>
      <c r="G23" s="48">
        <v>21</v>
      </c>
      <c r="H23" s="14" t="s">
        <v>230</v>
      </c>
      <c r="I23" s="48">
        <v>21</v>
      </c>
      <c r="J23" s="14">
        <v>19</v>
      </c>
      <c r="K23" s="40">
        <v>19</v>
      </c>
      <c r="L23" s="14">
        <v>20</v>
      </c>
      <c r="M23" s="40">
        <v>20</v>
      </c>
      <c r="N23" s="138">
        <v>20</v>
      </c>
      <c r="O23" s="40">
        <v>21</v>
      </c>
      <c r="P23" s="59">
        <f t="shared" si="0"/>
        <v>19</v>
      </c>
      <c r="Q23" s="5">
        <f t="shared" si="1"/>
        <v>123</v>
      </c>
      <c r="R23" s="5">
        <f t="shared" si="2"/>
        <v>102</v>
      </c>
    </row>
    <row r="24" spans="1:18" ht="12.75">
      <c r="A24" s="28">
        <f t="shared" si="3"/>
        <v>21</v>
      </c>
      <c r="B24" s="91" t="s">
        <v>204</v>
      </c>
      <c r="C24" s="92">
        <v>1999</v>
      </c>
      <c r="D24" s="14" t="s">
        <v>230</v>
      </c>
      <c r="E24" s="48">
        <v>21</v>
      </c>
      <c r="F24" s="14">
        <v>0</v>
      </c>
      <c r="G24" s="48">
        <v>21</v>
      </c>
      <c r="H24" s="14">
        <v>0</v>
      </c>
      <c r="I24" s="48">
        <v>21</v>
      </c>
      <c r="J24" s="14">
        <v>20</v>
      </c>
      <c r="K24" s="40">
        <v>20</v>
      </c>
      <c r="L24" s="14">
        <v>22</v>
      </c>
      <c r="M24" s="40">
        <v>21</v>
      </c>
      <c r="N24" s="138">
        <v>22</v>
      </c>
      <c r="O24" s="40">
        <v>21</v>
      </c>
      <c r="P24" s="59">
        <f t="shared" si="0"/>
        <v>20</v>
      </c>
      <c r="Q24" s="5">
        <f t="shared" si="1"/>
        <v>125</v>
      </c>
      <c r="R24" s="5">
        <f t="shared" si="2"/>
        <v>104</v>
      </c>
    </row>
    <row r="25" spans="1:18" ht="12.75">
      <c r="A25" s="28">
        <f t="shared" si="3"/>
        <v>22</v>
      </c>
      <c r="B25" s="91" t="s">
        <v>235</v>
      </c>
      <c r="C25" s="92">
        <v>2000</v>
      </c>
      <c r="D25" s="14" t="s">
        <v>230</v>
      </c>
      <c r="E25" s="48">
        <v>21</v>
      </c>
      <c r="F25" s="14">
        <v>0</v>
      </c>
      <c r="G25" s="48">
        <v>21</v>
      </c>
      <c r="H25" s="14">
        <v>0</v>
      </c>
      <c r="I25" s="48">
        <v>21</v>
      </c>
      <c r="J25" s="14">
        <v>22</v>
      </c>
      <c r="K25" s="40">
        <v>21</v>
      </c>
      <c r="L25" s="14">
        <v>21</v>
      </c>
      <c r="M25" s="40">
        <v>21</v>
      </c>
      <c r="N25" s="138">
        <v>21</v>
      </c>
      <c r="O25" s="40">
        <v>21</v>
      </c>
      <c r="P25" s="59">
        <f t="shared" si="0"/>
        <v>21</v>
      </c>
      <c r="Q25" s="5">
        <f t="shared" si="1"/>
        <v>126</v>
      </c>
      <c r="R25" s="5">
        <f t="shared" si="2"/>
        <v>105</v>
      </c>
    </row>
    <row r="26" spans="1:18" ht="12.75">
      <c r="A26" s="28">
        <f t="shared" si="3"/>
        <v>23</v>
      </c>
      <c r="B26" s="35" t="s">
        <v>276</v>
      </c>
      <c r="C26" s="33">
        <v>1998</v>
      </c>
      <c r="D26" s="14" t="s">
        <v>230</v>
      </c>
      <c r="E26" s="48">
        <v>21</v>
      </c>
      <c r="F26" s="14" t="s">
        <v>230</v>
      </c>
      <c r="G26" s="48">
        <v>21</v>
      </c>
      <c r="H26" s="14" t="s">
        <v>230</v>
      </c>
      <c r="I26" s="48">
        <v>21</v>
      </c>
      <c r="J26" s="14" t="s">
        <v>51</v>
      </c>
      <c r="K26" s="48">
        <v>21</v>
      </c>
      <c r="L26" s="14" t="s">
        <v>51</v>
      </c>
      <c r="M26" s="48">
        <v>21</v>
      </c>
      <c r="N26" s="138">
        <v>22</v>
      </c>
      <c r="O26" s="40">
        <v>21</v>
      </c>
      <c r="P26" s="59">
        <f t="shared" si="0"/>
        <v>21</v>
      </c>
      <c r="Q26" s="5">
        <f t="shared" si="1"/>
        <v>126</v>
      </c>
      <c r="R26" s="5">
        <f t="shared" si="2"/>
        <v>105</v>
      </c>
    </row>
  </sheetData>
  <sheetProtection/>
  <mergeCells count="9">
    <mergeCell ref="A1:C2"/>
    <mergeCell ref="D1:I1"/>
    <mergeCell ref="J1:O1"/>
    <mergeCell ref="D2:E2"/>
    <mergeCell ref="F2:G2"/>
    <mergeCell ref="H2:I2"/>
    <mergeCell ref="J2:K2"/>
    <mergeCell ref="L2:M2"/>
    <mergeCell ref="N2:O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 xml:space="preserve">&amp;L&amp;"Times New Roman,обычный"Космачева Елена Ремовна&amp;C&amp;"Times New Roman,обычный"&amp;F    &amp;A&amp;R&amp;"Times New Roman,обычный"&amp;D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космачева</cp:lastModifiedBy>
  <cp:lastPrinted>2015-05-13T03:40:02Z</cp:lastPrinted>
  <dcterms:created xsi:type="dcterms:W3CDTF">2010-04-15T16:52:06Z</dcterms:created>
  <dcterms:modified xsi:type="dcterms:W3CDTF">2015-08-06T16:38:05Z</dcterms:modified>
  <cp:category/>
  <cp:version/>
  <cp:contentType/>
  <cp:contentStatus/>
</cp:coreProperties>
</file>