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4385" yWindow="105" windowWidth="14415" windowHeight="11640" activeTab="4"/>
  </bookViews>
  <sheets>
    <sheet name="К1М" sheetId="1" r:id="rId1"/>
    <sheet name="К1Ж" sheetId="2" r:id="rId2"/>
    <sheet name="С2М" sheetId="3" r:id="rId3"/>
    <sheet name="С1М" sheetId="4" r:id="rId4"/>
    <sheet name="С1Ж" sheetId="5" r:id="rId5"/>
  </sheets>
  <definedNames/>
  <calcPr fullCalcOnLoad="1" refMode="R1C1"/>
</workbook>
</file>

<file path=xl/sharedStrings.xml><?xml version="1.0" encoding="utf-8"?>
<sst xmlns="http://schemas.openxmlformats.org/spreadsheetml/2006/main" count="425" uniqueCount="249">
  <si>
    <t>1995      1995</t>
  </si>
  <si>
    <t>1996      1996</t>
  </si>
  <si>
    <t>Место в ТР</t>
  </si>
  <si>
    <t>Фамилия    Имя</t>
  </si>
  <si>
    <t>место</t>
  </si>
  <si>
    <t>очки</t>
  </si>
  <si>
    <t>1990      1990</t>
  </si>
  <si>
    <t>Афанасьев Алексей      Сенькин Станислав</t>
  </si>
  <si>
    <t>1989      1988</t>
  </si>
  <si>
    <t>Тропкина Анастасия</t>
  </si>
  <si>
    <t>Сабитова Зульфия</t>
  </si>
  <si>
    <t>Маймистов Сергей</t>
  </si>
  <si>
    <t>Гоголев Дмитрий</t>
  </si>
  <si>
    <t>Легин Денис</t>
  </si>
  <si>
    <t>Елканов Георгий</t>
  </si>
  <si>
    <t>Инкин Никита</t>
  </si>
  <si>
    <t>Казанцев Никита</t>
  </si>
  <si>
    <t>Непогодин Александр</t>
  </si>
  <si>
    <t>Губенко Никита</t>
  </si>
  <si>
    <t>Прожерин Артём</t>
  </si>
  <si>
    <t>Доронин Евгений</t>
  </si>
  <si>
    <t>Бедоева Арина</t>
  </si>
  <si>
    <t>Деревянко Наталья</t>
  </si>
  <si>
    <t>Попыхова Наталья</t>
  </si>
  <si>
    <t>Гребенёк Светлана</t>
  </si>
  <si>
    <t>Перова Александра</t>
  </si>
  <si>
    <t>Иванов Михаил</t>
  </si>
  <si>
    <t>Смирнова Полина</t>
  </si>
  <si>
    <t>год  рожд.</t>
  </si>
  <si>
    <t>Солодовникова Елена</t>
  </si>
  <si>
    <t>Платонова Елена</t>
  </si>
  <si>
    <t>Ильюхина Полина</t>
  </si>
  <si>
    <t>Новикова Елена</t>
  </si>
  <si>
    <t>Сенченко Елизавета</t>
  </si>
  <si>
    <t>Пустельникова Екатерина</t>
  </si>
  <si>
    <t>Миназова Алсу</t>
  </si>
  <si>
    <t>Козловская Надежда</t>
  </si>
  <si>
    <t>Пешкова Валерия</t>
  </si>
  <si>
    <t>Крылова Ксения</t>
  </si>
  <si>
    <t>Шабанов Максим</t>
  </si>
  <si>
    <t>Игнатов Эдуард</t>
  </si>
  <si>
    <t>Подобряев Алексей</t>
  </si>
  <si>
    <t>Букринский Сергей</t>
  </si>
  <si>
    <t>Савицкий Александр</t>
  </si>
  <si>
    <t>Пантелеев Михаил</t>
  </si>
  <si>
    <t>Беляков Алексей</t>
  </si>
  <si>
    <t>Изюмов Игорь</t>
  </si>
  <si>
    <t>Круглов Михаил</t>
  </si>
  <si>
    <t>DNF</t>
  </si>
  <si>
    <t>Костюченко Сергей</t>
  </si>
  <si>
    <t>Козырева Анастасия</t>
  </si>
  <si>
    <t>Тищенко Дмитрий</t>
  </si>
  <si>
    <t>Гладких Илья</t>
  </si>
  <si>
    <t>Гончаров Сергей</t>
  </si>
  <si>
    <t>1998      1998</t>
  </si>
  <si>
    <t>1998       1998</t>
  </si>
  <si>
    <t>Гоголев Владимир</t>
  </si>
  <si>
    <t>Кудрявцев Даниил</t>
  </si>
  <si>
    <t>DNS</t>
  </si>
  <si>
    <t>Снегирев Юрий             Максимов Виталий</t>
  </si>
  <si>
    <t>1995         1995</t>
  </si>
  <si>
    <t>Жевлакова Мария</t>
  </si>
  <si>
    <t>Мокшина Татьяна</t>
  </si>
  <si>
    <t>Текущий рейтинг (без одного)</t>
  </si>
  <si>
    <t>Пустынникова Александра</t>
  </si>
  <si>
    <t>Молодцова Анастасия</t>
  </si>
  <si>
    <t>Образцов Максим           Суслов Алексей</t>
  </si>
  <si>
    <t>1987      1991</t>
  </si>
  <si>
    <t>Бояркин Данил             Храмцов Дмитрий</t>
  </si>
  <si>
    <t>1998       1999</t>
  </si>
  <si>
    <t>Сироткин Антон             Буйнов Александр</t>
  </si>
  <si>
    <t>1998
1998</t>
  </si>
  <si>
    <t xml:space="preserve">Войналович Вадим   Попов Алексей       </t>
  </si>
  <si>
    <t xml:space="preserve">Азанов Дмитрий      Говер Егор            </t>
  </si>
  <si>
    <t>Ушаков Антон     Ушаков Артём</t>
  </si>
  <si>
    <t xml:space="preserve">Михайлов Игорь   Шклярук Николай  </t>
  </si>
  <si>
    <t xml:space="preserve">Котов Павел         Комков Сергей        </t>
  </si>
  <si>
    <t>Камешков Владимир</t>
  </si>
  <si>
    <t>Чигидин Александр</t>
  </si>
  <si>
    <t>Трифонов Николай</t>
  </si>
  <si>
    <t>Шичкин Александр</t>
  </si>
  <si>
    <t>Якунин Алексей</t>
  </si>
  <si>
    <t>Рогалевич Даниил</t>
  </si>
  <si>
    <t>Шарипова Екатерина</t>
  </si>
  <si>
    <t>Корпачев Денис</t>
  </si>
  <si>
    <t>Писцов Данил</t>
  </si>
  <si>
    <t>Овчинников Илья</t>
  </si>
  <si>
    <t>1-я инд.гонка</t>
  </si>
  <si>
    <t>2-я инд.гонка</t>
  </si>
  <si>
    <t>Афанасьев Алексей</t>
  </si>
  <si>
    <t>Горомлев Данил</t>
  </si>
  <si>
    <t>Неумоин Георгий</t>
  </si>
  <si>
    <t>Боровков Дмитрий</t>
  </si>
  <si>
    <t>Фетисов Никита</t>
  </si>
  <si>
    <t>Сумма очков</t>
  </si>
  <si>
    <t>Чувилова Екатерина</t>
  </si>
  <si>
    <t>Гоголева Алена</t>
  </si>
  <si>
    <t>Текущий рейтинг   (без одного)</t>
  </si>
  <si>
    <t>1993
1993</t>
  </si>
  <si>
    <t>Личкун Леонид
Николаев Никита</t>
  </si>
  <si>
    <t>Горомлев Данил
Терин Артём</t>
  </si>
  <si>
    <t>ОБЩИЙ  РЕЙТИНГ          в_классе_К1Ж                 на_12.05.2015</t>
  </si>
  <si>
    <t>Чемпионат России  21-26.07.2015</t>
  </si>
  <si>
    <t>Иванов Леонид</t>
  </si>
  <si>
    <t>Образцов Максим</t>
  </si>
  <si>
    <t>Тимаков Дмитрий</t>
  </si>
  <si>
    <t>Снегирёв Юрий</t>
  </si>
  <si>
    <t>Баранов Николай</t>
  </si>
  <si>
    <t>Максимов Виталий</t>
  </si>
  <si>
    <t>Кочеев Михаил</t>
  </si>
  <si>
    <t>Богданов Артём</t>
  </si>
  <si>
    <t>Шимко Алексей</t>
  </si>
  <si>
    <t>Овчинников Александр</t>
  </si>
  <si>
    <t>Попов Алексей</t>
  </si>
  <si>
    <t>Смирнов Павел</t>
  </si>
  <si>
    <t>Малышев Роман</t>
  </si>
  <si>
    <t>Козич Владимир</t>
  </si>
  <si>
    <t>Войналович Вадим</t>
  </si>
  <si>
    <t>Азанов Дмитрий</t>
  </si>
  <si>
    <t>Сироткин Антон</t>
  </si>
  <si>
    <t>Храмцов Дмитрий</t>
  </si>
  <si>
    <t>Шклярук Николай</t>
  </si>
  <si>
    <t>Михайлов Игорь</t>
  </si>
  <si>
    <t>Дегтярев Андрей</t>
  </si>
  <si>
    <t>Говер Егор</t>
  </si>
  <si>
    <t>Николаев Никита</t>
  </si>
  <si>
    <t>Мухгалеев Михаил</t>
  </si>
  <si>
    <t>Суслов Алексей</t>
  </si>
  <si>
    <t>Быкадоров Владимир</t>
  </si>
  <si>
    <t>Клевлеев Анвар</t>
  </si>
  <si>
    <t>Буйнов Александр</t>
  </si>
  <si>
    <t>Котов Павел</t>
  </si>
  <si>
    <t>Папуш Павел</t>
  </si>
  <si>
    <t>Полянских Максим</t>
  </si>
  <si>
    <t>Меновщиков Виктор</t>
  </si>
  <si>
    <t>Лабанов Сергей</t>
  </si>
  <si>
    <t>Гвоздев Олег</t>
  </si>
  <si>
    <t>Горбачёв Владислав</t>
  </si>
  <si>
    <t>Тузов Андрей</t>
  </si>
  <si>
    <t>ОБЩИЙ  РЕЙТИНГ          в_классе_К1М                на_12.05.2015</t>
  </si>
  <si>
    <t>ОБЩИЙ  РЕЙТИНГ          в_классе_С1М                на_12.05.2015</t>
  </si>
  <si>
    <t>ОБЩИЙ  РЕЙТИНГ          в_классе_С1Ж                на_12.05.2015</t>
  </si>
  <si>
    <t>Поспелов Андрей</t>
  </si>
  <si>
    <t>Лазарев Александр</t>
  </si>
  <si>
    <t>Лабасов Дмитрий</t>
  </si>
  <si>
    <t>Кузнецов Виктор</t>
  </si>
  <si>
    <t>Стратула Иван</t>
  </si>
  <si>
    <t>Стафеев Игорь</t>
  </si>
  <si>
    <t>Квятковский Станислав</t>
  </si>
  <si>
    <t>Гущин Роман</t>
  </si>
  <si>
    <t>Очагов Максим</t>
  </si>
  <si>
    <t>Прохоцкий Артем</t>
  </si>
  <si>
    <t>Белкин Никита</t>
  </si>
  <si>
    <t>1995      1994</t>
  </si>
  <si>
    <t>Горбачёв Владислав
Сучилин Александр</t>
  </si>
  <si>
    <t>1999
2000</t>
  </si>
  <si>
    <t>1998
1999</t>
  </si>
  <si>
    <t>2000
2000</t>
  </si>
  <si>
    <t>Шайдурова Дарья</t>
  </si>
  <si>
    <t>Жукова Анна</t>
  </si>
  <si>
    <t>Попова Виктория</t>
  </si>
  <si>
    <t>Белова Екатерина</t>
  </si>
  <si>
    <t>Комков Сергей</t>
  </si>
  <si>
    <t>Терин Артем</t>
  </si>
  <si>
    <t>Манушкин Дмитрий</t>
  </si>
  <si>
    <t>Липихин Даниил</t>
  </si>
  <si>
    <t>Сучилин Александр</t>
  </si>
  <si>
    <t>Зайцев Антон</t>
  </si>
  <si>
    <t>Иманкулов Дастан</t>
  </si>
  <si>
    <t>Васильев Вячеслав</t>
  </si>
  <si>
    <t>Васильев Илья</t>
  </si>
  <si>
    <t>Кириллов Илья</t>
  </si>
  <si>
    <t>Немчинов Матвей</t>
  </si>
  <si>
    <t>Водопьянов Тимур</t>
  </si>
  <si>
    <t>Полежаева Светлана</t>
  </si>
  <si>
    <t>Бояркин Данил</t>
  </si>
  <si>
    <t>ОБЩИЙ  РЕЙТИНГ          в_классе_С2                 на_12.05.2015</t>
  </si>
  <si>
    <t>лучш.очки</t>
  </si>
  <si>
    <t>полуфинал, финал</t>
  </si>
  <si>
    <t>-</t>
  </si>
  <si>
    <t>Лячина Александра</t>
  </si>
  <si>
    <t>Котова Софья</t>
  </si>
  <si>
    <t>Пучнина Вероника</t>
  </si>
  <si>
    <t>Сапожникова Виктория</t>
  </si>
  <si>
    <t>Мосина Юлия</t>
  </si>
  <si>
    <t>Мухгалеева Полина</t>
  </si>
  <si>
    <t>Сеткин Кирилл</t>
  </si>
  <si>
    <t>Самохин Вячеслав</t>
  </si>
  <si>
    <t>Грачев Владислав</t>
  </si>
  <si>
    <t>Дяденко Александр</t>
  </si>
  <si>
    <t>Бурдин Павел</t>
  </si>
  <si>
    <t>Липатов Александр</t>
  </si>
  <si>
    <t>Идильгужин Тимур</t>
  </si>
  <si>
    <t>Ларионов Дмитрий    Кузнецов Михаил</t>
  </si>
  <si>
    <t>1985       1985</t>
  </si>
  <si>
    <t>Кочеев Михаил    Тищенко Дмитрий</t>
  </si>
  <si>
    <t>1995       1995</t>
  </si>
  <si>
    <t>Грызлов Илья       Слезин Павел</t>
  </si>
  <si>
    <t>1992    1992</t>
  </si>
  <si>
    <t>Овчинников Александр   Суставов Антон</t>
  </si>
  <si>
    <t>1994       1992</t>
  </si>
  <si>
    <t>Богданов Артём    Зайцев Антон</t>
  </si>
  <si>
    <t>1995       1996</t>
  </si>
  <si>
    <t>Гончаров Сергей   Манушкин Дмитрий</t>
  </si>
  <si>
    <t xml:space="preserve">Смирнов Павел   Башмаков Александр </t>
  </si>
  <si>
    <t>1995      1996</t>
  </si>
  <si>
    <t>Фетисов Никита    Грачев Владислав</t>
  </si>
  <si>
    <t>1999   1999</t>
  </si>
  <si>
    <t>Бурдин Павел     Матвеев Никита</t>
  </si>
  <si>
    <t>Овчинников Илья    Идильгужин Тимур</t>
  </si>
  <si>
    <t>1997       1998</t>
  </si>
  <si>
    <t>Баранов Николай   Стратула Иван</t>
  </si>
  <si>
    <t>1997       2000</t>
  </si>
  <si>
    <t>Липихин Даниил    Стафеев Игорь</t>
  </si>
  <si>
    <t>Лабанов Сергей   Меновщиков Виктор</t>
  </si>
  <si>
    <t>Шичкин Александр   Васильев Илья</t>
  </si>
  <si>
    <t>Харитонова Марта</t>
  </si>
  <si>
    <t>Перова Екатерина</t>
  </si>
  <si>
    <t xml:space="preserve">Иджилова Ирина </t>
  </si>
  <si>
    <t>Герасимова Настасья</t>
  </si>
  <si>
    <t>Стороженко Ольга</t>
  </si>
  <si>
    <t>Алексеева Анна</t>
  </si>
  <si>
    <t>Макарова Алиса</t>
  </si>
  <si>
    <t>Малютина Елизавета</t>
  </si>
  <si>
    <t>Соломагина Мария</t>
  </si>
  <si>
    <t>Кокшарова Кристина</t>
  </si>
  <si>
    <t>Шабакин Михаил</t>
  </si>
  <si>
    <t>Касимов Анатолий</t>
  </si>
  <si>
    <t xml:space="preserve">Вьюгин Илья </t>
  </si>
  <si>
    <t>Селезнёв Михаил</t>
  </si>
  <si>
    <t>Лебедев Денис</t>
  </si>
  <si>
    <t>Максимов Антон</t>
  </si>
  <si>
    <t>Ромашкин Дмитрий</t>
  </si>
  <si>
    <t>Матвеев Никита</t>
  </si>
  <si>
    <t>Сенькин Станислав</t>
  </si>
  <si>
    <t>Дербин Андрей</t>
  </si>
  <si>
    <t>Медведчук Вячеслав</t>
  </si>
  <si>
    <t>Стрельцов Виктор</t>
  </si>
  <si>
    <t>Смирнов Николай</t>
  </si>
  <si>
    <t>Прусаков Александр</t>
  </si>
  <si>
    <t>Папуш Дмитрий</t>
  </si>
  <si>
    <t>Черемных Алексей</t>
  </si>
  <si>
    <t>Казаков Александр</t>
  </si>
  <si>
    <t>Баранов Владимир</t>
  </si>
  <si>
    <t>Курносов Андрей</t>
  </si>
  <si>
    <t>Сабиров Руслан</t>
  </si>
  <si>
    <t>Медведев Даниил</t>
  </si>
  <si>
    <t>Губайдуллин Артем</t>
  </si>
  <si>
    <t>Эйгель Павел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</si>
</sst>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5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60"/>
      <name val="Times New Roman"/>
      <family val="1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sz val="10"/>
      <color theme="0" tint="-0.14999000728130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5D5D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45" fillId="0" borderId="16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" fontId="1" fillId="0" borderId="2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vertical="center"/>
    </xf>
    <xf numFmtId="0" fontId="1" fillId="33" borderId="31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" fillId="0" borderId="35" xfId="0" applyFont="1" applyFill="1" applyBorder="1" applyAlignment="1">
      <alignment vertical="center"/>
    </xf>
    <xf numFmtId="0" fontId="45" fillId="0" borderId="25" xfId="0" applyFont="1" applyFill="1" applyBorder="1" applyAlignment="1">
      <alignment horizontal="right"/>
    </xf>
    <xf numFmtId="0" fontId="1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right" vertical="top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vertical="center" wrapText="1"/>
    </xf>
    <xf numFmtId="49" fontId="1" fillId="0" borderId="38" xfId="0" applyNumberFormat="1" applyFont="1" applyFill="1" applyBorder="1" applyAlignment="1">
      <alignment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/>
    </xf>
    <xf numFmtId="0" fontId="3" fillId="0" borderId="16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top"/>
    </xf>
    <xf numFmtId="49" fontId="1" fillId="0" borderId="38" xfId="0" applyNumberFormat="1" applyFont="1" applyFill="1" applyBorder="1" applyAlignment="1">
      <alignment horizontal="left" vertical="center" wrapText="1"/>
    </xf>
    <xf numFmtId="0" fontId="45" fillId="32" borderId="16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3" fillId="34" borderId="21" xfId="0" applyFont="1" applyFill="1" applyBorder="1" applyAlignment="1">
      <alignment horizontal="right" vertical="top"/>
    </xf>
    <xf numFmtId="0" fontId="47" fillId="0" borderId="16" xfId="0" applyFont="1" applyFill="1" applyBorder="1" applyAlignment="1">
      <alignment horizontal="right"/>
    </xf>
    <xf numFmtId="0" fontId="48" fillId="0" borderId="12" xfId="0" applyFont="1" applyFill="1" applyBorder="1" applyAlignment="1">
      <alignment horizontal="left" vertical="top" wrapText="1"/>
    </xf>
    <xf numFmtId="0" fontId="48" fillId="0" borderId="18" xfId="0" applyFont="1" applyFill="1" applyBorder="1" applyAlignment="1">
      <alignment horizontal="left" vertical="top" wrapText="1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 wrapText="1"/>
    </xf>
    <xf numFmtId="0" fontId="45" fillId="32" borderId="21" xfId="0" applyFont="1" applyFill="1" applyBorder="1" applyAlignment="1">
      <alignment horizontal="right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zoomScale="120" zoomScaleNormal="120" zoomScalePageLayoutView="0" workbookViewId="0" topLeftCell="A1">
      <selection activeCell="P20" sqref="P20"/>
    </sheetView>
  </sheetViews>
  <sheetFormatPr defaultColWidth="9.00390625" defaultRowHeight="12.75"/>
  <cols>
    <col min="1" max="1" width="6.25390625" style="1" customWidth="1"/>
    <col min="2" max="2" width="20.625" style="11" customWidth="1"/>
    <col min="3" max="3" width="7.125" style="8" customWidth="1"/>
    <col min="4" max="10" width="5.75390625" style="3" customWidth="1"/>
    <col min="11" max="11" width="9.75390625" style="1" hidden="1" customWidth="1"/>
    <col min="12" max="12" width="11.00390625" style="1" customWidth="1"/>
    <col min="13" max="16384" width="9.125" style="1" customWidth="1"/>
  </cols>
  <sheetData>
    <row r="1" spans="1:12" s="9" customFormat="1" ht="21.75" customHeight="1" thickBot="1">
      <c r="A1" s="114" t="s">
        <v>139</v>
      </c>
      <c r="B1" s="115"/>
      <c r="C1" s="116"/>
      <c r="D1" s="120" t="s">
        <v>102</v>
      </c>
      <c r="E1" s="121"/>
      <c r="F1" s="121"/>
      <c r="G1" s="121"/>
      <c r="H1" s="121"/>
      <c r="I1" s="122"/>
      <c r="J1" s="95"/>
      <c r="K1" s="18"/>
      <c r="L1" s="8"/>
    </row>
    <row r="2" spans="1:12" s="9" customFormat="1" ht="24.75" customHeight="1" thickBot="1">
      <c r="A2" s="117"/>
      <c r="B2" s="118"/>
      <c r="C2" s="119"/>
      <c r="D2" s="120" t="s">
        <v>87</v>
      </c>
      <c r="E2" s="121"/>
      <c r="F2" s="120" t="s">
        <v>88</v>
      </c>
      <c r="G2" s="122"/>
      <c r="H2" s="120" t="s">
        <v>178</v>
      </c>
      <c r="I2" s="122"/>
      <c r="J2" s="95"/>
      <c r="K2" s="18"/>
      <c r="L2" s="8"/>
    </row>
    <row r="3" spans="1:12" s="8" customFormat="1" ht="39" thickBot="1">
      <c r="A3" s="25" t="s">
        <v>2</v>
      </c>
      <c r="B3" s="26" t="s">
        <v>3</v>
      </c>
      <c r="C3" s="17" t="s">
        <v>28</v>
      </c>
      <c r="D3" s="6" t="s">
        <v>4</v>
      </c>
      <c r="E3" s="10" t="s">
        <v>5</v>
      </c>
      <c r="F3" s="6" t="s">
        <v>4</v>
      </c>
      <c r="G3" s="10" t="s">
        <v>5</v>
      </c>
      <c r="H3" s="6" t="s">
        <v>4</v>
      </c>
      <c r="I3" s="10" t="s">
        <v>5</v>
      </c>
      <c r="J3" s="94" t="s">
        <v>177</v>
      </c>
      <c r="K3" s="34" t="s">
        <v>94</v>
      </c>
      <c r="L3" s="34" t="s">
        <v>63</v>
      </c>
    </row>
    <row r="4" spans="1:12" ht="13.5" customHeight="1">
      <c r="A4" s="41">
        <v>1</v>
      </c>
      <c r="B4" s="108" t="s">
        <v>248</v>
      </c>
      <c r="C4" s="64">
        <v>1990</v>
      </c>
      <c r="D4" s="43">
        <v>1</v>
      </c>
      <c r="E4" s="101">
        <v>0</v>
      </c>
      <c r="F4" s="43">
        <v>3</v>
      </c>
      <c r="G4" s="101">
        <v>3</v>
      </c>
      <c r="H4" s="43">
        <v>1</v>
      </c>
      <c r="I4" s="101">
        <v>0</v>
      </c>
      <c r="J4" s="49">
        <f aca="true" t="shared" si="0" ref="J4:J35">MIN(E4,G4,I4)</f>
        <v>0</v>
      </c>
      <c r="K4" s="5">
        <f aca="true" t="shared" si="1" ref="K4:K35">SUM(E4,G4,I4)</f>
        <v>3</v>
      </c>
      <c r="L4" s="110">
        <f aca="true" t="shared" si="2" ref="L4:L35">K4-MAX(E4,G4,I4)</f>
        <v>0</v>
      </c>
    </row>
    <row r="5" spans="1:12" ht="13.5" customHeight="1">
      <c r="A5" s="29">
        <f>A4+1</f>
        <v>2</v>
      </c>
      <c r="B5" s="109" t="s">
        <v>18</v>
      </c>
      <c r="C5" s="67">
        <v>1994</v>
      </c>
      <c r="D5" s="68">
        <v>2</v>
      </c>
      <c r="E5" s="42">
        <v>2</v>
      </c>
      <c r="F5" s="68">
        <v>1</v>
      </c>
      <c r="G5" s="42">
        <v>0</v>
      </c>
      <c r="H5" s="68">
        <v>4</v>
      </c>
      <c r="I5" s="42">
        <v>4</v>
      </c>
      <c r="J5" s="49">
        <f t="shared" si="0"/>
        <v>0</v>
      </c>
      <c r="K5" s="19">
        <f t="shared" si="1"/>
        <v>6</v>
      </c>
      <c r="L5" s="111">
        <f t="shared" si="2"/>
        <v>2</v>
      </c>
    </row>
    <row r="6" spans="1:12" ht="13.5" customHeight="1">
      <c r="A6" s="29">
        <f>A5+1</f>
        <v>3</v>
      </c>
      <c r="B6" s="109" t="s">
        <v>19</v>
      </c>
      <c r="C6" s="67">
        <v>1992</v>
      </c>
      <c r="D6" s="68">
        <v>4</v>
      </c>
      <c r="E6" s="42">
        <v>4</v>
      </c>
      <c r="F6" s="68">
        <v>2</v>
      </c>
      <c r="G6" s="42">
        <v>2</v>
      </c>
      <c r="H6" s="65">
        <v>5</v>
      </c>
      <c r="I6" s="42">
        <v>5</v>
      </c>
      <c r="J6" s="49">
        <f t="shared" si="0"/>
        <v>2</v>
      </c>
      <c r="K6" s="19">
        <f t="shared" si="1"/>
        <v>11</v>
      </c>
      <c r="L6" s="111">
        <f t="shared" si="2"/>
        <v>6</v>
      </c>
    </row>
    <row r="7" spans="1:12" ht="13.5" customHeight="1">
      <c r="A7" s="29">
        <f>A6+1</f>
        <v>4</v>
      </c>
      <c r="B7" s="66" t="s">
        <v>20</v>
      </c>
      <c r="C7" s="67">
        <v>1989</v>
      </c>
      <c r="D7" s="14">
        <v>3</v>
      </c>
      <c r="E7" s="23">
        <v>3</v>
      </c>
      <c r="F7" s="14">
        <v>4</v>
      </c>
      <c r="G7" s="23">
        <v>4</v>
      </c>
      <c r="H7" s="68">
        <v>6</v>
      </c>
      <c r="I7" s="23">
        <v>6</v>
      </c>
      <c r="J7" s="49">
        <f t="shared" si="0"/>
        <v>3</v>
      </c>
      <c r="K7" s="19">
        <f t="shared" si="1"/>
        <v>13</v>
      </c>
      <c r="L7" s="19">
        <f t="shared" si="2"/>
        <v>7</v>
      </c>
    </row>
    <row r="8" spans="1:12" ht="13.5" customHeight="1">
      <c r="A8" s="29">
        <f>A7+1</f>
        <v>5</v>
      </c>
      <c r="B8" s="66" t="s">
        <v>11</v>
      </c>
      <c r="C8" s="67">
        <v>1997</v>
      </c>
      <c r="D8" s="68">
        <v>5</v>
      </c>
      <c r="E8" s="42">
        <v>5</v>
      </c>
      <c r="F8" s="68">
        <v>7</v>
      </c>
      <c r="G8" s="42">
        <v>7</v>
      </c>
      <c r="H8" s="68">
        <v>3</v>
      </c>
      <c r="I8" s="42">
        <v>3</v>
      </c>
      <c r="J8" s="49">
        <f t="shared" si="0"/>
        <v>3</v>
      </c>
      <c r="K8" s="19">
        <f t="shared" si="1"/>
        <v>15</v>
      </c>
      <c r="L8" s="19">
        <f t="shared" si="2"/>
        <v>8</v>
      </c>
    </row>
    <row r="9" spans="1:12" ht="13.5" customHeight="1">
      <c r="A9" s="29">
        <f aca="true" t="shared" si="3" ref="A9:A61">A8+1</f>
        <v>6</v>
      </c>
      <c r="B9" s="66" t="s">
        <v>17</v>
      </c>
      <c r="C9" s="67">
        <v>1995</v>
      </c>
      <c r="D9" s="68">
        <v>6</v>
      </c>
      <c r="E9" s="42">
        <v>6</v>
      </c>
      <c r="F9" s="68">
        <v>5</v>
      </c>
      <c r="G9" s="42">
        <v>5</v>
      </c>
      <c r="H9" s="68">
        <v>37</v>
      </c>
      <c r="I9" s="42">
        <v>37</v>
      </c>
      <c r="J9" s="49">
        <f t="shared" si="0"/>
        <v>5</v>
      </c>
      <c r="K9" s="19">
        <f t="shared" si="1"/>
        <v>48</v>
      </c>
      <c r="L9" s="19">
        <f t="shared" si="2"/>
        <v>11</v>
      </c>
    </row>
    <row r="10" spans="1:12" ht="13.5" customHeight="1">
      <c r="A10" s="29">
        <f t="shared" si="3"/>
        <v>7</v>
      </c>
      <c r="B10" s="66" t="s">
        <v>39</v>
      </c>
      <c r="C10" s="67">
        <v>1994</v>
      </c>
      <c r="D10" s="65">
        <v>59</v>
      </c>
      <c r="E10" s="36">
        <v>41</v>
      </c>
      <c r="F10" s="65">
        <v>11</v>
      </c>
      <c r="G10" s="42">
        <v>11</v>
      </c>
      <c r="H10" s="68">
        <v>2</v>
      </c>
      <c r="I10" s="42">
        <v>2</v>
      </c>
      <c r="J10" s="49">
        <f t="shared" si="0"/>
        <v>2</v>
      </c>
      <c r="K10" s="19">
        <f t="shared" si="1"/>
        <v>54</v>
      </c>
      <c r="L10" s="19">
        <f t="shared" si="2"/>
        <v>13</v>
      </c>
    </row>
    <row r="11" spans="1:12" ht="13.5" customHeight="1">
      <c r="A11" s="29">
        <f t="shared" si="3"/>
        <v>8</v>
      </c>
      <c r="B11" s="66" t="s">
        <v>227</v>
      </c>
      <c r="C11" s="67">
        <v>1976</v>
      </c>
      <c r="D11" s="14">
        <v>10</v>
      </c>
      <c r="E11" s="36">
        <v>10</v>
      </c>
      <c r="F11" s="14">
        <v>6</v>
      </c>
      <c r="G11" s="36">
        <v>6</v>
      </c>
      <c r="H11" s="14">
        <v>20</v>
      </c>
      <c r="I11" s="36">
        <v>20</v>
      </c>
      <c r="J11" s="49">
        <f t="shared" si="0"/>
        <v>6</v>
      </c>
      <c r="K11" s="19">
        <f t="shared" si="1"/>
        <v>36</v>
      </c>
      <c r="L11" s="19">
        <f t="shared" si="2"/>
        <v>16</v>
      </c>
    </row>
    <row r="12" spans="1:12" ht="13.5" customHeight="1">
      <c r="A12" s="29">
        <f t="shared" si="3"/>
        <v>9</v>
      </c>
      <c r="B12" s="66" t="s">
        <v>226</v>
      </c>
      <c r="C12" s="67">
        <v>1983</v>
      </c>
      <c r="D12" s="14">
        <v>9</v>
      </c>
      <c r="E12" s="36">
        <v>9</v>
      </c>
      <c r="F12" s="14">
        <v>13</v>
      </c>
      <c r="G12" s="36">
        <v>13</v>
      </c>
      <c r="H12" s="14">
        <v>7</v>
      </c>
      <c r="I12" s="36">
        <v>7</v>
      </c>
      <c r="J12" s="49">
        <f t="shared" si="0"/>
        <v>7</v>
      </c>
      <c r="K12" s="19">
        <f t="shared" si="1"/>
        <v>29</v>
      </c>
      <c r="L12" s="19">
        <f t="shared" si="2"/>
        <v>16</v>
      </c>
    </row>
    <row r="13" spans="1:12" ht="13.5" customHeight="1">
      <c r="A13" s="29">
        <f t="shared" si="3"/>
        <v>10</v>
      </c>
      <c r="B13" s="66" t="s">
        <v>77</v>
      </c>
      <c r="C13" s="67">
        <v>1994</v>
      </c>
      <c r="D13" s="68">
        <v>7</v>
      </c>
      <c r="E13" s="42">
        <v>7</v>
      </c>
      <c r="F13" s="68">
        <v>9</v>
      </c>
      <c r="G13" s="42">
        <v>9</v>
      </c>
      <c r="H13" s="68">
        <v>9</v>
      </c>
      <c r="I13" s="42">
        <v>9</v>
      </c>
      <c r="J13" s="49">
        <f t="shared" si="0"/>
        <v>7</v>
      </c>
      <c r="K13" s="19">
        <f t="shared" si="1"/>
        <v>25</v>
      </c>
      <c r="L13" s="19">
        <f t="shared" si="2"/>
        <v>16</v>
      </c>
    </row>
    <row r="14" spans="1:12" ht="13.5" customHeight="1">
      <c r="A14" s="29">
        <f t="shared" si="3"/>
        <v>11</v>
      </c>
      <c r="B14" s="66" t="s">
        <v>43</v>
      </c>
      <c r="C14" s="67">
        <v>1998</v>
      </c>
      <c r="D14" s="68">
        <v>8</v>
      </c>
      <c r="E14" s="42">
        <v>8</v>
      </c>
      <c r="F14" s="68">
        <v>8</v>
      </c>
      <c r="G14" s="42">
        <v>8</v>
      </c>
      <c r="H14" s="68">
        <v>14</v>
      </c>
      <c r="I14" s="42">
        <v>14</v>
      </c>
      <c r="J14" s="49">
        <f t="shared" si="0"/>
        <v>8</v>
      </c>
      <c r="K14" s="19">
        <f t="shared" si="1"/>
        <v>30</v>
      </c>
      <c r="L14" s="19">
        <f t="shared" si="2"/>
        <v>16</v>
      </c>
    </row>
    <row r="15" spans="1:12" ht="13.5" customHeight="1">
      <c r="A15" s="29">
        <f t="shared" si="3"/>
        <v>12</v>
      </c>
      <c r="B15" s="66" t="s">
        <v>15</v>
      </c>
      <c r="C15" s="67">
        <v>1997</v>
      </c>
      <c r="D15" s="68">
        <v>20</v>
      </c>
      <c r="E15" s="42">
        <v>20</v>
      </c>
      <c r="F15" s="68">
        <v>10</v>
      </c>
      <c r="G15" s="42">
        <v>10</v>
      </c>
      <c r="H15" s="68">
        <v>8</v>
      </c>
      <c r="I15" s="42">
        <v>8</v>
      </c>
      <c r="J15" s="49">
        <f t="shared" si="0"/>
        <v>8</v>
      </c>
      <c r="K15" s="19">
        <f t="shared" si="1"/>
        <v>38</v>
      </c>
      <c r="L15" s="19">
        <f t="shared" si="2"/>
        <v>18</v>
      </c>
    </row>
    <row r="16" spans="1:12" ht="13.5" customHeight="1">
      <c r="A16" s="29">
        <f t="shared" si="3"/>
        <v>13</v>
      </c>
      <c r="B16" s="66" t="s">
        <v>143</v>
      </c>
      <c r="C16" s="67">
        <v>1996</v>
      </c>
      <c r="D16" s="68">
        <v>11</v>
      </c>
      <c r="E16" s="42">
        <v>11</v>
      </c>
      <c r="F16" s="68">
        <v>57</v>
      </c>
      <c r="G16" s="42">
        <v>41</v>
      </c>
      <c r="H16" s="68">
        <v>11</v>
      </c>
      <c r="I16" s="42">
        <v>11</v>
      </c>
      <c r="J16" s="49">
        <f t="shared" si="0"/>
        <v>11</v>
      </c>
      <c r="K16" s="19">
        <f t="shared" si="1"/>
        <v>63</v>
      </c>
      <c r="L16" s="19">
        <f t="shared" si="2"/>
        <v>22</v>
      </c>
    </row>
    <row r="17" spans="1:12" ht="13.5" customHeight="1">
      <c r="A17" s="29">
        <f t="shared" si="3"/>
        <v>14</v>
      </c>
      <c r="B17" s="66" t="s">
        <v>12</v>
      </c>
      <c r="C17" s="67">
        <v>1996</v>
      </c>
      <c r="D17" s="68">
        <v>30</v>
      </c>
      <c r="E17" s="42">
        <v>30</v>
      </c>
      <c r="F17" s="68">
        <v>16</v>
      </c>
      <c r="G17" s="42">
        <v>16</v>
      </c>
      <c r="H17" s="68">
        <v>10</v>
      </c>
      <c r="I17" s="42">
        <v>10</v>
      </c>
      <c r="J17" s="49">
        <f t="shared" si="0"/>
        <v>10</v>
      </c>
      <c r="K17" s="19">
        <f t="shared" si="1"/>
        <v>56</v>
      </c>
      <c r="L17" s="19">
        <f t="shared" si="2"/>
        <v>26</v>
      </c>
    </row>
    <row r="18" spans="1:12" ht="13.5" customHeight="1">
      <c r="A18" s="29">
        <f t="shared" si="3"/>
        <v>15</v>
      </c>
      <c r="B18" s="66" t="s">
        <v>46</v>
      </c>
      <c r="C18" s="67">
        <v>1998</v>
      </c>
      <c r="D18" s="68">
        <v>16</v>
      </c>
      <c r="E18" s="42">
        <v>16</v>
      </c>
      <c r="F18" s="68">
        <v>12</v>
      </c>
      <c r="G18" s="42">
        <v>12</v>
      </c>
      <c r="H18" s="68">
        <v>15</v>
      </c>
      <c r="I18" s="42">
        <v>15</v>
      </c>
      <c r="J18" s="49">
        <f t="shared" si="0"/>
        <v>12</v>
      </c>
      <c r="K18" s="19">
        <f t="shared" si="1"/>
        <v>43</v>
      </c>
      <c r="L18" s="19">
        <f t="shared" si="2"/>
        <v>27</v>
      </c>
    </row>
    <row r="19" spans="1:12" ht="13.5" customHeight="1">
      <c r="A19" s="29">
        <f t="shared" si="3"/>
        <v>16</v>
      </c>
      <c r="B19" s="66" t="s">
        <v>26</v>
      </c>
      <c r="C19" s="67">
        <v>1997</v>
      </c>
      <c r="D19" s="68">
        <v>12</v>
      </c>
      <c r="E19" s="42">
        <v>12</v>
      </c>
      <c r="F19" s="68">
        <v>22</v>
      </c>
      <c r="G19" s="42">
        <v>22</v>
      </c>
      <c r="H19" s="68">
        <v>17</v>
      </c>
      <c r="I19" s="42">
        <v>17</v>
      </c>
      <c r="J19" s="49">
        <f t="shared" si="0"/>
        <v>12</v>
      </c>
      <c r="K19" s="19">
        <f t="shared" si="1"/>
        <v>51</v>
      </c>
      <c r="L19" s="19">
        <f t="shared" si="2"/>
        <v>29</v>
      </c>
    </row>
    <row r="20" spans="1:12" ht="13.5" customHeight="1">
      <c r="A20" s="29">
        <f t="shared" si="3"/>
        <v>17</v>
      </c>
      <c r="B20" s="66" t="s">
        <v>142</v>
      </c>
      <c r="C20" s="67">
        <v>2000</v>
      </c>
      <c r="D20" s="68">
        <v>32</v>
      </c>
      <c r="E20" s="42">
        <v>32</v>
      </c>
      <c r="F20" s="68">
        <v>18</v>
      </c>
      <c r="G20" s="42">
        <v>18</v>
      </c>
      <c r="H20" s="68">
        <v>12</v>
      </c>
      <c r="I20" s="42">
        <v>12</v>
      </c>
      <c r="J20" s="49">
        <f t="shared" si="0"/>
        <v>12</v>
      </c>
      <c r="K20" s="19">
        <f t="shared" si="1"/>
        <v>62</v>
      </c>
      <c r="L20" s="19">
        <f t="shared" si="2"/>
        <v>30</v>
      </c>
    </row>
    <row r="21" spans="1:12" ht="13.5" customHeight="1">
      <c r="A21" s="29">
        <f t="shared" si="3"/>
        <v>18</v>
      </c>
      <c r="B21" s="66" t="s">
        <v>89</v>
      </c>
      <c r="C21" s="67">
        <v>1998</v>
      </c>
      <c r="D21" s="68">
        <v>27</v>
      </c>
      <c r="E21" s="42">
        <v>27</v>
      </c>
      <c r="F21" s="68">
        <v>17</v>
      </c>
      <c r="G21" s="42">
        <v>17</v>
      </c>
      <c r="H21" s="68">
        <v>13</v>
      </c>
      <c r="I21" s="42">
        <v>13</v>
      </c>
      <c r="J21" s="49">
        <f t="shared" si="0"/>
        <v>13</v>
      </c>
      <c r="K21" s="19">
        <f t="shared" si="1"/>
        <v>57</v>
      </c>
      <c r="L21" s="19">
        <f t="shared" si="2"/>
        <v>30</v>
      </c>
    </row>
    <row r="22" spans="1:12" ht="13.5" customHeight="1">
      <c r="A22" s="29">
        <f t="shared" si="3"/>
        <v>19</v>
      </c>
      <c r="B22" s="66" t="s">
        <v>45</v>
      </c>
      <c r="C22" s="67">
        <v>1998</v>
      </c>
      <c r="D22" s="68">
        <v>13</v>
      </c>
      <c r="E22" s="42">
        <v>13</v>
      </c>
      <c r="F22" s="68">
        <v>32</v>
      </c>
      <c r="G22" s="42">
        <v>32</v>
      </c>
      <c r="H22" s="68">
        <v>18</v>
      </c>
      <c r="I22" s="42">
        <v>18</v>
      </c>
      <c r="J22" s="49">
        <f t="shared" si="0"/>
        <v>13</v>
      </c>
      <c r="K22" s="19">
        <f t="shared" si="1"/>
        <v>63</v>
      </c>
      <c r="L22" s="19">
        <f t="shared" si="2"/>
        <v>31</v>
      </c>
    </row>
    <row r="23" spans="1:12" ht="13.5" customHeight="1">
      <c r="A23" s="29">
        <f t="shared" si="3"/>
        <v>20</v>
      </c>
      <c r="B23" s="86" t="s">
        <v>14</v>
      </c>
      <c r="C23" s="67">
        <v>1994</v>
      </c>
      <c r="D23" s="68">
        <v>15</v>
      </c>
      <c r="E23" s="42">
        <v>15</v>
      </c>
      <c r="F23" s="68">
        <v>20</v>
      </c>
      <c r="G23" s="42">
        <v>20</v>
      </c>
      <c r="H23" s="68">
        <v>40</v>
      </c>
      <c r="I23" s="42">
        <v>40</v>
      </c>
      <c r="J23" s="49">
        <f t="shared" si="0"/>
        <v>15</v>
      </c>
      <c r="K23" s="19">
        <f t="shared" si="1"/>
        <v>75</v>
      </c>
      <c r="L23" s="19">
        <f t="shared" si="2"/>
        <v>35</v>
      </c>
    </row>
    <row r="24" spans="1:12" ht="13.5" customHeight="1">
      <c r="A24" s="29">
        <f t="shared" si="3"/>
        <v>21</v>
      </c>
      <c r="B24" s="66" t="s">
        <v>53</v>
      </c>
      <c r="C24" s="67">
        <v>1998</v>
      </c>
      <c r="D24" s="68">
        <v>14</v>
      </c>
      <c r="E24" s="42">
        <v>14</v>
      </c>
      <c r="F24" s="68">
        <v>23</v>
      </c>
      <c r="G24" s="42">
        <v>23</v>
      </c>
      <c r="H24" s="68">
        <v>25</v>
      </c>
      <c r="I24" s="42">
        <v>25</v>
      </c>
      <c r="J24" s="49">
        <f t="shared" si="0"/>
        <v>14</v>
      </c>
      <c r="K24" s="19">
        <f t="shared" si="1"/>
        <v>62</v>
      </c>
      <c r="L24" s="19">
        <f t="shared" si="2"/>
        <v>37</v>
      </c>
    </row>
    <row r="25" spans="1:12" ht="13.5" customHeight="1">
      <c r="A25" s="29">
        <f t="shared" si="3"/>
        <v>22</v>
      </c>
      <c r="B25" s="66" t="s">
        <v>51</v>
      </c>
      <c r="C25" s="67">
        <v>1995</v>
      </c>
      <c r="D25" s="68">
        <v>22</v>
      </c>
      <c r="E25" s="42">
        <v>22</v>
      </c>
      <c r="F25" s="68">
        <v>15</v>
      </c>
      <c r="G25" s="42">
        <v>15</v>
      </c>
      <c r="H25" s="68">
        <v>22</v>
      </c>
      <c r="I25" s="42">
        <v>22</v>
      </c>
      <c r="J25" s="49">
        <f t="shared" si="0"/>
        <v>15</v>
      </c>
      <c r="K25" s="19">
        <f t="shared" si="1"/>
        <v>59</v>
      </c>
      <c r="L25" s="19">
        <f t="shared" si="2"/>
        <v>37</v>
      </c>
    </row>
    <row r="26" spans="1:12" ht="13.5" customHeight="1">
      <c r="A26" s="29">
        <f t="shared" si="3"/>
        <v>23</v>
      </c>
      <c r="B26" s="66" t="s">
        <v>52</v>
      </c>
      <c r="C26" s="67">
        <v>1998</v>
      </c>
      <c r="D26" s="68">
        <v>18</v>
      </c>
      <c r="E26" s="42">
        <v>18</v>
      </c>
      <c r="F26" s="68">
        <v>19</v>
      </c>
      <c r="G26" s="42">
        <v>19</v>
      </c>
      <c r="H26" s="68">
        <v>23</v>
      </c>
      <c r="I26" s="42">
        <v>23</v>
      </c>
      <c r="J26" s="49">
        <f t="shared" si="0"/>
        <v>18</v>
      </c>
      <c r="K26" s="19">
        <f t="shared" si="1"/>
        <v>60</v>
      </c>
      <c r="L26" s="19">
        <f t="shared" si="2"/>
        <v>37</v>
      </c>
    </row>
    <row r="27" spans="1:12" ht="13.5" customHeight="1">
      <c r="A27" s="29">
        <f t="shared" si="3"/>
        <v>24</v>
      </c>
      <c r="B27" s="66" t="s">
        <v>16</v>
      </c>
      <c r="C27" s="67">
        <v>1996</v>
      </c>
      <c r="D27" s="68">
        <v>37</v>
      </c>
      <c r="E27" s="42">
        <v>37</v>
      </c>
      <c r="F27" s="68">
        <v>14</v>
      </c>
      <c r="G27" s="42">
        <v>14</v>
      </c>
      <c r="H27" s="68">
        <v>24</v>
      </c>
      <c r="I27" s="42">
        <v>24</v>
      </c>
      <c r="J27" s="49">
        <f t="shared" si="0"/>
        <v>14</v>
      </c>
      <c r="K27" s="19">
        <f t="shared" si="1"/>
        <v>75</v>
      </c>
      <c r="L27" s="19">
        <f t="shared" si="2"/>
        <v>38</v>
      </c>
    </row>
    <row r="28" spans="1:12" ht="13.5" customHeight="1">
      <c r="A28" s="29">
        <f t="shared" si="3"/>
        <v>25</v>
      </c>
      <c r="B28" s="66" t="s">
        <v>144</v>
      </c>
      <c r="C28" s="67">
        <v>2000</v>
      </c>
      <c r="D28" s="68">
        <v>17</v>
      </c>
      <c r="E28" s="42">
        <v>17</v>
      </c>
      <c r="F28" s="68">
        <v>21</v>
      </c>
      <c r="G28" s="42">
        <v>21</v>
      </c>
      <c r="H28" s="68">
        <v>26</v>
      </c>
      <c r="I28" s="42">
        <v>26</v>
      </c>
      <c r="J28" s="49">
        <f t="shared" si="0"/>
        <v>17</v>
      </c>
      <c r="K28" s="19">
        <f t="shared" si="1"/>
        <v>64</v>
      </c>
      <c r="L28" s="19">
        <f t="shared" si="2"/>
        <v>38</v>
      </c>
    </row>
    <row r="29" spans="1:12" ht="13.5" customHeight="1">
      <c r="A29" s="29">
        <f t="shared" si="3"/>
        <v>26</v>
      </c>
      <c r="B29" s="66" t="s">
        <v>57</v>
      </c>
      <c r="C29" s="67">
        <v>1999</v>
      </c>
      <c r="D29" s="68">
        <v>23</v>
      </c>
      <c r="E29" s="42">
        <v>23</v>
      </c>
      <c r="F29" s="68">
        <v>27</v>
      </c>
      <c r="G29" s="42">
        <v>27</v>
      </c>
      <c r="H29" s="68">
        <v>16</v>
      </c>
      <c r="I29" s="42">
        <v>16</v>
      </c>
      <c r="J29" s="49">
        <f t="shared" si="0"/>
        <v>16</v>
      </c>
      <c r="K29" s="19">
        <f t="shared" si="1"/>
        <v>66</v>
      </c>
      <c r="L29" s="19">
        <f t="shared" si="2"/>
        <v>39</v>
      </c>
    </row>
    <row r="30" spans="1:12" ht="13.5" customHeight="1">
      <c r="A30" s="29">
        <f t="shared" si="3"/>
        <v>27</v>
      </c>
      <c r="B30" s="66" t="s">
        <v>84</v>
      </c>
      <c r="C30" s="67">
        <v>1991</v>
      </c>
      <c r="D30" s="68">
        <v>63</v>
      </c>
      <c r="E30" s="42">
        <v>28</v>
      </c>
      <c r="F30" s="68">
        <v>24</v>
      </c>
      <c r="G30" s="42">
        <v>24</v>
      </c>
      <c r="H30" s="68">
        <v>21</v>
      </c>
      <c r="I30" s="42">
        <v>21</v>
      </c>
      <c r="J30" s="49">
        <f t="shared" si="0"/>
        <v>21</v>
      </c>
      <c r="K30" s="19">
        <f t="shared" si="1"/>
        <v>73</v>
      </c>
      <c r="L30" s="19">
        <f t="shared" si="2"/>
        <v>45</v>
      </c>
    </row>
    <row r="31" spans="1:12" ht="13.5" customHeight="1">
      <c r="A31" s="29">
        <f t="shared" si="3"/>
        <v>28</v>
      </c>
      <c r="B31" s="66" t="s">
        <v>40</v>
      </c>
      <c r="C31" s="67">
        <v>1982</v>
      </c>
      <c r="D31" s="68">
        <v>28</v>
      </c>
      <c r="E31" s="42">
        <v>28</v>
      </c>
      <c r="F31" s="68">
        <v>31</v>
      </c>
      <c r="G31" s="42">
        <v>31</v>
      </c>
      <c r="H31" s="68">
        <v>19</v>
      </c>
      <c r="I31" s="42">
        <v>19</v>
      </c>
      <c r="J31" s="49">
        <f t="shared" si="0"/>
        <v>19</v>
      </c>
      <c r="K31" s="19">
        <f t="shared" si="1"/>
        <v>78</v>
      </c>
      <c r="L31" s="19">
        <f t="shared" si="2"/>
        <v>47</v>
      </c>
    </row>
    <row r="32" spans="1:12" ht="13.5" customHeight="1">
      <c r="A32" s="29">
        <f t="shared" si="3"/>
        <v>29</v>
      </c>
      <c r="B32" s="66" t="s">
        <v>228</v>
      </c>
      <c r="C32" s="67">
        <v>1995</v>
      </c>
      <c r="D32" s="14">
        <v>19</v>
      </c>
      <c r="E32" s="36">
        <v>19</v>
      </c>
      <c r="F32" s="14">
        <v>30</v>
      </c>
      <c r="G32" s="36">
        <v>30</v>
      </c>
      <c r="H32" s="14">
        <v>36</v>
      </c>
      <c r="I32" s="36">
        <v>36</v>
      </c>
      <c r="J32" s="49">
        <f t="shared" si="0"/>
        <v>19</v>
      </c>
      <c r="K32" s="19">
        <f t="shared" si="1"/>
        <v>85</v>
      </c>
      <c r="L32" s="19">
        <f t="shared" si="2"/>
        <v>49</v>
      </c>
    </row>
    <row r="33" spans="1:12" ht="13.5" customHeight="1">
      <c r="A33" s="29">
        <f t="shared" si="3"/>
        <v>30</v>
      </c>
      <c r="B33" s="66" t="s">
        <v>13</v>
      </c>
      <c r="C33" s="67">
        <v>1995</v>
      </c>
      <c r="D33" s="68">
        <v>24</v>
      </c>
      <c r="E33" s="42">
        <v>24</v>
      </c>
      <c r="F33" s="68">
        <v>25</v>
      </c>
      <c r="G33" s="42">
        <v>25</v>
      </c>
      <c r="H33" s="68">
        <v>31</v>
      </c>
      <c r="I33" s="42">
        <v>31</v>
      </c>
      <c r="J33" s="49">
        <f t="shared" si="0"/>
        <v>24</v>
      </c>
      <c r="K33" s="19">
        <f t="shared" si="1"/>
        <v>80</v>
      </c>
      <c r="L33" s="19">
        <f t="shared" si="2"/>
        <v>49</v>
      </c>
    </row>
    <row r="34" spans="1:12" ht="13.5" customHeight="1">
      <c r="A34" s="29">
        <f t="shared" si="3"/>
        <v>31</v>
      </c>
      <c r="B34" s="66" t="s">
        <v>42</v>
      </c>
      <c r="C34" s="67">
        <v>1986</v>
      </c>
      <c r="D34" s="68">
        <v>25</v>
      </c>
      <c r="E34" s="42">
        <v>25</v>
      </c>
      <c r="F34" s="68">
        <v>26</v>
      </c>
      <c r="G34" s="42">
        <v>26</v>
      </c>
      <c r="H34" s="14">
        <v>27</v>
      </c>
      <c r="I34" s="23">
        <v>27</v>
      </c>
      <c r="J34" s="49">
        <f t="shared" si="0"/>
        <v>25</v>
      </c>
      <c r="K34" s="19">
        <f t="shared" si="1"/>
        <v>78</v>
      </c>
      <c r="L34" s="19">
        <f t="shared" si="2"/>
        <v>51</v>
      </c>
    </row>
    <row r="35" spans="1:12" ht="13.5" customHeight="1">
      <c r="A35" s="29">
        <f t="shared" si="3"/>
        <v>32</v>
      </c>
      <c r="B35" s="66" t="s">
        <v>49</v>
      </c>
      <c r="C35" s="67">
        <v>1997</v>
      </c>
      <c r="D35" s="68">
        <v>21</v>
      </c>
      <c r="E35" s="42">
        <v>21</v>
      </c>
      <c r="F35" s="68">
        <v>59</v>
      </c>
      <c r="G35" s="42">
        <v>41</v>
      </c>
      <c r="H35" s="68">
        <v>33</v>
      </c>
      <c r="I35" s="42">
        <v>33</v>
      </c>
      <c r="J35" s="49">
        <f t="shared" si="0"/>
        <v>21</v>
      </c>
      <c r="K35" s="19">
        <f t="shared" si="1"/>
        <v>95</v>
      </c>
      <c r="L35" s="19">
        <f t="shared" si="2"/>
        <v>54</v>
      </c>
    </row>
    <row r="36" spans="1:12" ht="13.5" customHeight="1">
      <c r="A36" s="29">
        <f t="shared" si="3"/>
        <v>33</v>
      </c>
      <c r="B36" s="66" t="s">
        <v>90</v>
      </c>
      <c r="C36" s="67">
        <v>1998</v>
      </c>
      <c r="D36" s="68">
        <v>43</v>
      </c>
      <c r="E36" s="42">
        <v>41</v>
      </c>
      <c r="F36" s="68">
        <v>28</v>
      </c>
      <c r="G36" s="42">
        <v>28</v>
      </c>
      <c r="H36" s="68">
        <v>28</v>
      </c>
      <c r="I36" s="42">
        <v>28</v>
      </c>
      <c r="J36" s="49">
        <f aca="true" t="shared" si="4" ref="J36:J67">MIN(E36,G36,I36)</f>
        <v>28</v>
      </c>
      <c r="K36" s="19">
        <f aca="true" t="shared" si="5" ref="K36:K67">SUM(E36,G36,I36)</f>
        <v>97</v>
      </c>
      <c r="L36" s="19">
        <f aca="true" t="shared" si="6" ref="L36:L67">K36-MAX(E36,G36,I36)</f>
        <v>56</v>
      </c>
    </row>
    <row r="37" spans="1:12" ht="13.5" customHeight="1">
      <c r="A37" s="29">
        <f t="shared" si="3"/>
        <v>34</v>
      </c>
      <c r="B37" s="66" t="s">
        <v>229</v>
      </c>
      <c r="C37" s="67">
        <v>1967</v>
      </c>
      <c r="D37" s="43">
        <v>29</v>
      </c>
      <c r="E37" s="36">
        <v>29</v>
      </c>
      <c r="F37" s="43">
        <v>29</v>
      </c>
      <c r="G37" s="36">
        <v>29</v>
      </c>
      <c r="H37" s="14">
        <v>32</v>
      </c>
      <c r="I37" s="36">
        <v>32</v>
      </c>
      <c r="J37" s="49">
        <f t="shared" si="4"/>
        <v>29</v>
      </c>
      <c r="K37" s="19">
        <f t="shared" si="5"/>
        <v>90</v>
      </c>
      <c r="L37" s="19">
        <f t="shared" si="6"/>
        <v>58</v>
      </c>
    </row>
    <row r="38" spans="1:12" ht="13.5" customHeight="1">
      <c r="A38" s="29">
        <f t="shared" si="3"/>
        <v>35</v>
      </c>
      <c r="B38" s="66" t="s">
        <v>78</v>
      </c>
      <c r="C38" s="67">
        <v>1973</v>
      </c>
      <c r="D38" s="68">
        <v>26</v>
      </c>
      <c r="E38" s="42">
        <v>26</v>
      </c>
      <c r="F38" s="68">
        <v>60</v>
      </c>
      <c r="G38" s="42">
        <v>41</v>
      </c>
      <c r="H38" s="68">
        <v>34</v>
      </c>
      <c r="I38" s="42">
        <v>34</v>
      </c>
      <c r="J38" s="49">
        <f t="shared" si="4"/>
        <v>26</v>
      </c>
      <c r="K38" s="19">
        <f t="shared" si="5"/>
        <v>101</v>
      </c>
      <c r="L38" s="19">
        <f t="shared" si="6"/>
        <v>60</v>
      </c>
    </row>
    <row r="39" spans="1:12" ht="13.5" customHeight="1">
      <c r="A39" s="29">
        <f t="shared" si="3"/>
        <v>36</v>
      </c>
      <c r="B39" s="66" t="s">
        <v>93</v>
      </c>
      <c r="C39" s="67">
        <v>1999</v>
      </c>
      <c r="D39" s="68">
        <v>31</v>
      </c>
      <c r="E39" s="42">
        <v>31</v>
      </c>
      <c r="F39" s="68">
        <v>35</v>
      </c>
      <c r="G39" s="42">
        <v>35</v>
      </c>
      <c r="H39" s="68">
        <v>29</v>
      </c>
      <c r="I39" s="42">
        <v>29</v>
      </c>
      <c r="J39" s="49">
        <f t="shared" si="4"/>
        <v>29</v>
      </c>
      <c r="K39" s="19">
        <f t="shared" si="5"/>
        <v>95</v>
      </c>
      <c r="L39" s="19">
        <f t="shared" si="6"/>
        <v>60</v>
      </c>
    </row>
    <row r="40" spans="1:12" ht="13.5" customHeight="1">
      <c r="A40" s="29">
        <f t="shared" si="3"/>
        <v>37</v>
      </c>
      <c r="B40" s="66" t="s">
        <v>230</v>
      </c>
      <c r="C40" s="67">
        <v>1998</v>
      </c>
      <c r="D40" s="14">
        <v>46</v>
      </c>
      <c r="E40" s="36">
        <v>41</v>
      </c>
      <c r="F40" s="14">
        <v>33</v>
      </c>
      <c r="G40" s="36">
        <v>33</v>
      </c>
      <c r="H40" s="14">
        <v>30</v>
      </c>
      <c r="I40" s="36">
        <v>30</v>
      </c>
      <c r="J40" s="49">
        <f t="shared" si="4"/>
        <v>30</v>
      </c>
      <c r="K40" s="19">
        <f t="shared" si="5"/>
        <v>104</v>
      </c>
      <c r="L40" s="19">
        <f t="shared" si="6"/>
        <v>63</v>
      </c>
    </row>
    <row r="41" spans="1:12" ht="13.5" customHeight="1">
      <c r="A41" s="29">
        <f t="shared" si="3"/>
        <v>38</v>
      </c>
      <c r="B41" s="66" t="s">
        <v>56</v>
      </c>
      <c r="C41" s="67">
        <v>1976</v>
      </c>
      <c r="D41" s="68">
        <v>34</v>
      </c>
      <c r="E41" s="42">
        <v>34</v>
      </c>
      <c r="F41" s="68">
        <v>34</v>
      </c>
      <c r="G41" s="42">
        <v>34</v>
      </c>
      <c r="H41" s="68">
        <v>38</v>
      </c>
      <c r="I41" s="42">
        <v>38</v>
      </c>
      <c r="J41" s="49">
        <f t="shared" si="4"/>
        <v>34</v>
      </c>
      <c r="K41" s="19">
        <f t="shared" si="5"/>
        <v>106</v>
      </c>
      <c r="L41" s="19">
        <f t="shared" si="6"/>
        <v>68</v>
      </c>
    </row>
    <row r="42" spans="1:12" ht="13.5" customHeight="1">
      <c r="A42" s="29">
        <f t="shared" si="3"/>
        <v>39</v>
      </c>
      <c r="B42" s="66" t="s">
        <v>231</v>
      </c>
      <c r="C42" s="67">
        <v>1973</v>
      </c>
      <c r="D42" s="14">
        <v>35</v>
      </c>
      <c r="E42" s="36">
        <v>35</v>
      </c>
      <c r="F42" s="14">
        <v>38</v>
      </c>
      <c r="G42" s="36">
        <v>38</v>
      </c>
      <c r="H42" s="14">
        <v>35</v>
      </c>
      <c r="I42" s="36">
        <v>35</v>
      </c>
      <c r="J42" s="49">
        <f t="shared" si="4"/>
        <v>35</v>
      </c>
      <c r="K42" s="19">
        <f t="shared" si="5"/>
        <v>108</v>
      </c>
      <c r="L42" s="19">
        <f t="shared" si="6"/>
        <v>70</v>
      </c>
    </row>
    <row r="43" spans="1:12" ht="13.5" customHeight="1">
      <c r="A43" s="29">
        <f t="shared" si="3"/>
        <v>40</v>
      </c>
      <c r="B43" s="66" t="s">
        <v>107</v>
      </c>
      <c r="C43" s="67">
        <v>1997</v>
      </c>
      <c r="D43" s="68">
        <v>33</v>
      </c>
      <c r="E43" s="42">
        <v>33</v>
      </c>
      <c r="F43" s="39" t="s">
        <v>58</v>
      </c>
      <c r="G43" s="98">
        <v>41</v>
      </c>
      <c r="H43" s="68">
        <v>39</v>
      </c>
      <c r="I43" s="42">
        <v>39</v>
      </c>
      <c r="J43" s="49">
        <f t="shared" si="4"/>
        <v>33</v>
      </c>
      <c r="K43" s="19">
        <f t="shared" si="5"/>
        <v>113</v>
      </c>
      <c r="L43" s="19">
        <f t="shared" si="6"/>
        <v>72</v>
      </c>
    </row>
    <row r="44" spans="1:12" ht="13.5" customHeight="1">
      <c r="A44" s="29">
        <f t="shared" si="3"/>
        <v>41</v>
      </c>
      <c r="B44" s="66" t="s">
        <v>232</v>
      </c>
      <c r="C44" s="67">
        <v>1968</v>
      </c>
      <c r="D44" s="14">
        <v>36</v>
      </c>
      <c r="E44" s="36">
        <v>36</v>
      </c>
      <c r="F44" s="14">
        <v>36</v>
      </c>
      <c r="G44" s="36">
        <v>36</v>
      </c>
      <c r="H44" s="112">
        <v>100</v>
      </c>
      <c r="I44" s="98">
        <v>41</v>
      </c>
      <c r="J44" s="49">
        <f t="shared" si="4"/>
        <v>36</v>
      </c>
      <c r="K44" s="19">
        <f t="shared" si="5"/>
        <v>113</v>
      </c>
      <c r="L44" s="19">
        <f t="shared" si="6"/>
        <v>72</v>
      </c>
    </row>
    <row r="45" spans="1:12" ht="13.5" customHeight="1">
      <c r="A45" s="29">
        <f t="shared" si="3"/>
        <v>42</v>
      </c>
      <c r="B45" s="66" t="s">
        <v>145</v>
      </c>
      <c r="C45" s="67">
        <v>2000</v>
      </c>
      <c r="D45" s="68">
        <v>45</v>
      </c>
      <c r="E45" s="36">
        <v>41</v>
      </c>
      <c r="F45" s="68">
        <v>37</v>
      </c>
      <c r="G45" s="42">
        <v>37</v>
      </c>
      <c r="H45" s="112">
        <v>100</v>
      </c>
      <c r="I45" s="98">
        <v>41</v>
      </c>
      <c r="J45" s="49">
        <f t="shared" si="4"/>
        <v>37</v>
      </c>
      <c r="K45" s="19">
        <f t="shared" si="5"/>
        <v>119</v>
      </c>
      <c r="L45" s="19">
        <f t="shared" si="6"/>
        <v>78</v>
      </c>
    </row>
    <row r="46" spans="1:12" ht="13.5" customHeight="1">
      <c r="A46" s="29">
        <f t="shared" si="3"/>
        <v>43</v>
      </c>
      <c r="B46" s="66" t="s">
        <v>41</v>
      </c>
      <c r="C46" s="67">
        <v>1978</v>
      </c>
      <c r="D46" s="68">
        <v>38</v>
      </c>
      <c r="E46" s="36">
        <v>38</v>
      </c>
      <c r="F46" s="68">
        <v>41</v>
      </c>
      <c r="G46" s="42">
        <v>41</v>
      </c>
      <c r="H46" s="112">
        <v>100</v>
      </c>
      <c r="I46" s="98">
        <v>41</v>
      </c>
      <c r="J46" s="49">
        <f t="shared" si="4"/>
        <v>38</v>
      </c>
      <c r="K46" s="19">
        <f t="shared" si="5"/>
        <v>120</v>
      </c>
      <c r="L46" s="19">
        <f t="shared" si="6"/>
        <v>79</v>
      </c>
    </row>
    <row r="47" spans="1:12" ht="13.5" customHeight="1">
      <c r="A47" s="29">
        <f t="shared" si="3"/>
        <v>44</v>
      </c>
      <c r="B47" s="66" t="s">
        <v>233</v>
      </c>
      <c r="C47" s="67">
        <v>1998</v>
      </c>
      <c r="D47" s="14">
        <v>39</v>
      </c>
      <c r="E47" s="36">
        <v>39</v>
      </c>
      <c r="F47" s="14">
        <v>40</v>
      </c>
      <c r="G47" s="36">
        <v>40</v>
      </c>
      <c r="H47" s="112">
        <v>100</v>
      </c>
      <c r="I47" s="98">
        <v>41</v>
      </c>
      <c r="J47" s="49">
        <f t="shared" si="4"/>
        <v>39</v>
      </c>
      <c r="K47" s="19">
        <f t="shared" si="5"/>
        <v>120</v>
      </c>
      <c r="L47" s="19">
        <f t="shared" si="6"/>
        <v>79</v>
      </c>
    </row>
    <row r="48" spans="1:12" ht="13.5" customHeight="1">
      <c r="A48" s="29">
        <f t="shared" si="3"/>
        <v>45</v>
      </c>
      <c r="B48" s="66" t="s">
        <v>190</v>
      </c>
      <c r="C48" s="67">
        <v>1998</v>
      </c>
      <c r="D48" s="14">
        <v>60</v>
      </c>
      <c r="E48" s="36">
        <v>41</v>
      </c>
      <c r="F48" s="14">
        <v>39</v>
      </c>
      <c r="G48" s="36">
        <v>39</v>
      </c>
      <c r="H48" s="112">
        <v>100</v>
      </c>
      <c r="I48" s="98">
        <v>41</v>
      </c>
      <c r="J48" s="49">
        <f t="shared" si="4"/>
        <v>39</v>
      </c>
      <c r="K48" s="19">
        <f t="shared" si="5"/>
        <v>121</v>
      </c>
      <c r="L48" s="19">
        <f t="shared" si="6"/>
        <v>80</v>
      </c>
    </row>
    <row r="49" spans="1:12" ht="13.5" customHeight="1">
      <c r="A49" s="29">
        <f t="shared" si="3"/>
        <v>46</v>
      </c>
      <c r="B49" s="66" t="s">
        <v>80</v>
      </c>
      <c r="C49" s="67">
        <v>1998</v>
      </c>
      <c r="D49" s="68">
        <v>40</v>
      </c>
      <c r="E49" s="36">
        <v>40</v>
      </c>
      <c r="F49" s="68">
        <v>47</v>
      </c>
      <c r="G49" s="42">
        <v>41</v>
      </c>
      <c r="H49" s="112">
        <v>100</v>
      </c>
      <c r="I49" s="98">
        <v>41</v>
      </c>
      <c r="J49" s="49">
        <f t="shared" si="4"/>
        <v>40</v>
      </c>
      <c r="K49" s="19">
        <f t="shared" si="5"/>
        <v>122</v>
      </c>
      <c r="L49" s="19">
        <f t="shared" si="6"/>
        <v>81</v>
      </c>
    </row>
    <row r="50" spans="1:12" ht="13.5" customHeight="1">
      <c r="A50" s="29">
        <f t="shared" si="3"/>
        <v>47</v>
      </c>
      <c r="B50" s="66" t="s">
        <v>147</v>
      </c>
      <c r="C50" s="67">
        <v>2000</v>
      </c>
      <c r="D50" s="68">
        <v>50</v>
      </c>
      <c r="E50" s="36">
        <v>41</v>
      </c>
      <c r="F50" s="68">
        <v>42</v>
      </c>
      <c r="G50" s="42">
        <v>41</v>
      </c>
      <c r="H50" s="112">
        <v>100</v>
      </c>
      <c r="I50" s="98">
        <v>41</v>
      </c>
      <c r="J50" s="49">
        <f t="shared" si="4"/>
        <v>41</v>
      </c>
      <c r="K50" s="19">
        <f t="shared" si="5"/>
        <v>123</v>
      </c>
      <c r="L50" s="19">
        <f t="shared" si="6"/>
        <v>82</v>
      </c>
    </row>
    <row r="51" spans="1:12" ht="13.5" customHeight="1">
      <c r="A51" s="29">
        <f t="shared" si="3"/>
        <v>48</v>
      </c>
      <c r="B51" s="66" t="s">
        <v>92</v>
      </c>
      <c r="C51" s="67">
        <v>1998</v>
      </c>
      <c r="D51" s="68">
        <v>47</v>
      </c>
      <c r="E51" s="36">
        <v>41</v>
      </c>
      <c r="F51" s="68">
        <v>43</v>
      </c>
      <c r="G51" s="42">
        <v>41</v>
      </c>
      <c r="H51" s="112">
        <v>100</v>
      </c>
      <c r="I51" s="98">
        <v>41</v>
      </c>
      <c r="J51" s="49">
        <f t="shared" si="4"/>
        <v>41</v>
      </c>
      <c r="K51" s="19">
        <f t="shared" si="5"/>
        <v>123</v>
      </c>
      <c r="L51" s="19">
        <f t="shared" si="6"/>
        <v>82</v>
      </c>
    </row>
    <row r="52" spans="1:12" ht="13.5" customHeight="1">
      <c r="A52" s="29">
        <f t="shared" si="3"/>
        <v>49</v>
      </c>
      <c r="B52" s="66" t="s">
        <v>236</v>
      </c>
      <c r="C52" s="67">
        <v>2000</v>
      </c>
      <c r="D52" s="14">
        <v>57</v>
      </c>
      <c r="E52" s="36">
        <v>41</v>
      </c>
      <c r="F52" s="14">
        <v>44</v>
      </c>
      <c r="G52" s="42">
        <v>41</v>
      </c>
      <c r="H52" s="112">
        <v>100</v>
      </c>
      <c r="I52" s="98">
        <v>41</v>
      </c>
      <c r="J52" s="49">
        <f t="shared" si="4"/>
        <v>41</v>
      </c>
      <c r="K52" s="19">
        <f t="shared" si="5"/>
        <v>123</v>
      </c>
      <c r="L52" s="19">
        <f t="shared" si="6"/>
        <v>82</v>
      </c>
    </row>
    <row r="53" spans="1:12" ht="13.5" customHeight="1">
      <c r="A53" s="29">
        <f t="shared" si="3"/>
        <v>50</v>
      </c>
      <c r="B53" s="66" t="s">
        <v>237</v>
      </c>
      <c r="C53" s="67">
        <v>1998</v>
      </c>
      <c r="D53" s="14">
        <v>69</v>
      </c>
      <c r="E53" s="36">
        <v>41</v>
      </c>
      <c r="F53" s="14">
        <v>45</v>
      </c>
      <c r="G53" s="42">
        <v>41</v>
      </c>
      <c r="H53" s="112">
        <v>100</v>
      </c>
      <c r="I53" s="98">
        <v>41</v>
      </c>
      <c r="J53" s="49">
        <f t="shared" si="4"/>
        <v>41</v>
      </c>
      <c r="K53" s="19">
        <f t="shared" si="5"/>
        <v>123</v>
      </c>
      <c r="L53" s="19">
        <f t="shared" si="6"/>
        <v>82</v>
      </c>
    </row>
    <row r="54" spans="1:12" ht="13.5" customHeight="1">
      <c r="A54" s="29">
        <f t="shared" si="3"/>
        <v>51</v>
      </c>
      <c r="B54" s="66" t="s">
        <v>91</v>
      </c>
      <c r="C54" s="67">
        <v>1997</v>
      </c>
      <c r="D54" s="68">
        <v>42</v>
      </c>
      <c r="E54" s="36">
        <v>41</v>
      </c>
      <c r="F54" s="68">
        <v>46</v>
      </c>
      <c r="G54" s="42">
        <v>41</v>
      </c>
      <c r="H54" s="112">
        <v>100</v>
      </c>
      <c r="I54" s="98">
        <v>41</v>
      </c>
      <c r="J54" s="49">
        <f t="shared" si="4"/>
        <v>41</v>
      </c>
      <c r="K54" s="19">
        <f t="shared" si="5"/>
        <v>123</v>
      </c>
      <c r="L54" s="19">
        <f t="shared" si="6"/>
        <v>82</v>
      </c>
    </row>
    <row r="55" spans="1:12" ht="13.5" customHeight="1">
      <c r="A55" s="29">
        <f t="shared" si="3"/>
        <v>52</v>
      </c>
      <c r="B55" s="66" t="s">
        <v>150</v>
      </c>
      <c r="C55" s="67">
        <v>1998</v>
      </c>
      <c r="D55" s="68">
        <v>55</v>
      </c>
      <c r="E55" s="36">
        <v>41</v>
      </c>
      <c r="F55" s="68">
        <v>48</v>
      </c>
      <c r="G55" s="42">
        <v>41</v>
      </c>
      <c r="H55" s="112">
        <v>100</v>
      </c>
      <c r="I55" s="98">
        <v>41</v>
      </c>
      <c r="J55" s="49">
        <f t="shared" si="4"/>
        <v>41</v>
      </c>
      <c r="K55" s="19">
        <f t="shared" si="5"/>
        <v>123</v>
      </c>
      <c r="L55" s="19">
        <f t="shared" si="6"/>
        <v>82</v>
      </c>
    </row>
    <row r="56" spans="1:12" ht="13.5" customHeight="1">
      <c r="A56" s="29">
        <f t="shared" si="3"/>
        <v>53</v>
      </c>
      <c r="B56" s="66" t="s">
        <v>79</v>
      </c>
      <c r="C56" s="67">
        <v>1962</v>
      </c>
      <c r="D56" s="68">
        <v>53</v>
      </c>
      <c r="E56" s="36">
        <v>41</v>
      </c>
      <c r="F56" s="68">
        <v>49</v>
      </c>
      <c r="G56" s="42">
        <v>41</v>
      </c>
      <c r="H56" s="112">
        <v>100</v>
      </c>
      <c r="I56" s="98">
        <v>41</v>
      </c>
      <c r="J56" s="49">
        <f t="shared" si="4"/>
        <v>41</v>
      </c>
      <c r="K56" s="19">
        <f t="shared" si="5"/>
        <v>123</v>
      </c>
      <c r="L56" s="19">
        <f t="shared" si="6"/>
        <v>82</v>
      </c>
    </row>
    <row r="57" spans="1:12" ht="13.5" customHeight="1">
      <c r="A57" s="29">
        <f t="shared" si="3"/>
        <v>54</v>
      </c>
      <c r="B57" s="66" t="s">
        <v>44</v>
      </c>
      <c r="C57" s="67">
        <v>1955</v>
      </c>
      <c r="D57" s="68">
        <v>58</v>
      </c>
      <c r="E57" s="36">
        <v>41</v>
      </c>
      <c r="F57" s="68">
        <v>50</v>
      </c>
      <c r="G57" s="42">
        <v>41</v>
      </c>
      <c r="H57" s="112">
        <v>100</v>
      </c>
      <c r="I57" s="98">
        <v>41</v>
      </c>
      <c r="J57" s="49">
        <f t="shared" si="4"/>
        <v>41</v>
      </c>
      <c r="K57" s="19">
        <f t="shared" si="5"/>
        <v>123</v>
      </c>
      <c r="L57" s="19">
        <f t="shared" si="6"/>
        <v>82</v>
      </c>
    </row>
    <row r="58" spans="1:12" ht="13.5" customHeight="1">
      <c r="A58" s="29">
        <f t="shared" si="3"/>
        <v>55</v>
      </c>
      <c r="B58" s="66" t="s">
        <v>238</v>
      </c>
      <c r="C58" s="67">
        <v>1997</v>
      </c>
      <c r="D58" s="14">
        <v>56</v>
      </c>
      <c r="E58" s="36">
        <v>41</v>
      </c>
      <c r="F58" s="14">
        <v>51</v>
      </c>
      <c r="G58" s="42">
        <v>41</v>
      </c>
      <c r="H58" s="112">
        <v>100</v>
      </c>
      <c r="I58" s="98">
        <v>41</v>
      </c>
      <c r="J58" s="49">
        <f t="shared" si="4"/>
        <v>41</v>
      </c>
      <c r="K58" s="19">
        <f t="shared" si="5"/>
        <v>123</v>
      </c>
      <c r="L58" s="19">
        <f t="shared" si="6"/>
        <v>82</v>
      </c>
    </row>
    <row r="59" spans="1:12" ht="13.5" customHeight="1">
      <c r="A59" s="29">
        <f t="shared" si="3"/>
        <v>56</v>
      </c>
      <c r="B59" s="66" t="s">
        <v>86</v>
      </c>
      <c r="C59" s="67">
        <v>1997</v>
      </c>
      <c r="D59" s="68">
        <v>54</v>
      </c>
      <c r="E59" s="36">
        <v>41</v>
      </c>
      <c r="F59" s="68">
        <v>52</v>
      </c>
      <c r="G59" s="42">
        <v>41</v>
      </c>
      <c r="H59" s="112">
        <v>100</v>
      </c>
      <c r="I59" s="98">
        <v>41</v>
      </c>
      <c r="J59" s="49">
        <f t="shared" si="4"/>
        <v>41</v>
      </c>
      <c r="K59" s="19">
        <f t="shared" si="5"/>
        <v>123</v>
      </c>
      <c r="L59" s="19">
        <f t="shared" si="6"/>
        <v>82</v>
      </c>
    </row>
    <row r="60" spans="1:12" ht="13.5" customHeight="1">
      <c r="A60" s="29">
        <f t="shared" si="3"/>
        <v>57</v>
      </c>
      <c r="B60" s="66" t="s">
        <v>239</v>
      </c>
      <c r="C60" s="67">
        <v>1976</v>
      </c>
      <c r="D60" s="14">
        <v>52</v>
      </c>
      <c r="E60" s="36">
        <v>41</v>
      </c>
      <c r="F60" s="14">
        <v>53</v>
      </c>
      <c r="G60" s="42">
        <v>41</v>
      </c>
      <c r="H60" s="112">
        <v>100</v>
      </c>
      <c r="I60" s="98">
        <v>41</v>
      </c>
      <c r="J60" s="49">
        <f t="shared" si="4"/>
        <v>41</v>
      </c>
      <c r="K60" s="19">
        <f t="shared" si="5"/>
        <v>123</v>
      </c>
      <c r="L60" s="19">
        <f t="shared" si="6"/>
        <v>82</v>
      </c>
    </row>
    <row r="61" spans="1:12" ht="13.5" customHeight="1">
      <c r="A61" s="29">
        <f t="shared" si="3"/>
        <v>58</v>
      </c>
      <c r="B61" s="66" t="s">
        <v>146</v>
      </c>
      <c r="C61" s="67">
        <v>2000</v>
      </c>
      <c r="D61" s="14">
        <v>72</v>
      </c>
      <c r="E61" s="36">
        <v>41</v>
      </c>
      <c r="F61" s="14">
        <v>54</v>
      </c>
      <c r="G61" s="42">
        <v>41</v>
      </c>
      <c r="H61" s="112">
        <v>100</v>
      </c>
      <c r="I61" s="98">
        <v>41</v>
      </c>
      <c r="J61" s="49">
        <f t="shared" si="4"/>
        <v>41</v>
      </c>
      <c r="K61" s="19">
        <f t="shared" si="5"/>
        <v>123</v>
      </c>
      <c r="L61" s="19">
        <f t="shared" si="6"/>
        <v>82</v>
      </c>
    </row>
    <row r="62" spans="1:12" ht="13.5" customHeight="1">
      <c r="A62" s="29">
        <f aca="true" t="shared" si="7" ref="A62:A79">A61+1</f>
        <v>59</v>
      </c>
      <c r="B62" s="66" t="s">
        <v>192</v>
      </c>
      <c r="C62" s="67">
        <v>1998</v>
      </c>
      <c r="D62" s="14">
        <v>64</v>
      </c>
      <c r="E62" s="36">
        <v>41</v>
      </c>
      <c r="F62" s="14">
        <v>55</v>
      </c>
      <c r="G62" s="42">
        <v>41</v>
      </c>
      <c r="H62" s="112">
        <v>100</v>
      </c>
      <c r="I62" s="98">
        <v>41</v>
      </c>
      <c r="J62" s="49">
        <f t="shared" si="4"/>
        <v>41</v>
      </c>
      <c r="K62" s="19">
        <f t="shared" si="5"/>
        <v>123</v>
      </c>
      <c r="L62" s="19">
        <f t="shared" si="6"/>
        <v>82</v>
      </c>
    </row>
    <row r="63" spans="1:12" ht="13.5" customHeight="1">
      <c r="A63" s="29">
        <f t="shared" si="7"/>
        <v>60</v>
      </c>
      <c r="B63" s="66" t="s">
        <v>240</v>
      </c>
      <c r="C63" s="67">
        <v>1992</v>
      </c>
      <c r="D63" s="14">
        <v>73</v>
      </c>
      <c r="E63" s="36">
        <v>41</v>
      </c>
      <c r="F63" s="14">
        <v>56</v>
      </c>
      <c r="G63" s="42">
        <v>41</v>
      </c>
      <c r="H63" s="112">
        <v>100</v>
      </c>
      <c r="I63" s="98">
        <v>41</v>
      </c>
      <c r="J63" s="49">
        <f t="shared" si="4"/>
        <v>41</v>
      </c>
      <c r="K63" s="19">
        <f t="shared" si="5"/>
        <v>123</v>
      </c>
      <c r="L63" s="19">
        <f t="shared" si="6"/>
        <v>82</v>
      </c>
    </row>
    <row r="64" spans="1:12" ht="13.5" customHeight="1">
      <c r="A64" s="29">
        <f t="shared" si="7"/>
        <v>61</v>
      </c>
      <c r="B64" s="66" t="s">
        <v>241</v>
      </c>
      <c r="C64" s="67">
        <v>1991</v>
      </c>
      <c r="D64" s="14">
        <v>68</v>
      </c>
      <c r="E64" s="36">
        <v>41</v>
      </c>
      <c r="F64" s="14">
        <v>58</v>
      </c>
      <c r="G64" s="42">
        <v>41</v>
      </c>
      <c r="H64" s="112">
        <v>100</v>
      </c>
      <c r="I64" s="98">
        <v>41</v>
      </c>
      <c r="J64" s="49">
        <f t="shared" si="4"/>
        <v>41</v>
      </c>
      <c r="K64" s="19">
        <f t="shared" si="5"/>
        <v>123</v>
      </c>
      <c r="L64" s="19">
        <f t="shared" si="6"/>
        <v>82</v>
      </c>
    </row>
    <row r="65" spans="1:12" ht="13.5" customHeight="1">
      <c r="A65" s="29">
        <f t="shared" si="7"/>
        <v>62</v>
      </c>
      <c r="B65" s="66" t="s">
        <v>242</v>
      </c>
      <c r="C65" s="67">
        <v>1992</v>
      </c>
      <c r="D65" s="14">
        <v>44</v>
      </c>
      <c r="E65" s="36">
        <v>41</v>
      </c>
      <c r="F65" s="14">
        <v>61</v>
      </c>
      <c r="G65" s="96">
        <v>41</v>
      </c>
      <c r="H65" s="112">
        <v>100</v>
      </c>
      <c r="I65" s="98">
        <v>41</v>
      </c>
      <c r="J65" s="49">
        <f t="shared" si="4"/>
        <v>41</v>
      </c>
      <c r="K65" s="19">
        <f t="shared" si="5"/>
        <v>123</v>
      </c>
      <c r="L65" s="19">
        <f t="shared" si="6"/>
        <v>82</v>
      </c>
    </row>
    <row r="66" spans="1:12" ht="13.5" customHeight="1">
      <c r="A66" s="29">
        <f t="shared" si="7"/>
        <v>63</v>
      </c>
      <c r="B66" s="66" t="s">
        <v>85</v>
      </c>
      <c r="C66" s="67">
        <v>1999</v>
      </c>
      <c r="D66" s="68">
        <v>48</v>
      </c>
      <c r="E66" s="36">
        <v>41</v>
      </c>
      <c r="F66" s="68">
        <v>62</v>
      </c>
      <c r="G66" s="96">
        <v>41</v>
      </c>
      <c r="H66" s="112">
        <v>100</v>
      </c>
      <c r="I66" s="98">
        <v>41</v>
      </c>
      <c r="J66" s="49">
        <f t="shared" si="4"/>
        <v>41</v>
      </c>
      <c r="K66" s="19">
        <f t="shared" si="5"/>
        <v>123</v>
      </c>
      <c r="L66" s="19">
        <f t="shared" si="6"/>
        <v>82</v>
      </c>
    </row>
    <row r="67" spans="1:12" ht="13.5" customHeight="1">
      <c r="A67" s="29">
        <f t="shared" si="7"/>
        <v>64</v>
      </c>
      <c r="B67" s="66" t="s">
        <v>243</v>
      </c>
      <c r="C67" s="67">
        <v>2000</v>
      </c>
      <c r="D67" s="14">
        <v>67</v>
      </c>
      <c r="E67" s="36">
        <v>41</v>
      </c>
      <c r="F67" s="14">
        <v>63</v>
      </c>
      <c r="G67" s="96">
        <v>41</v>
      </c>
      <c r="H67" s="112">
        <v>100</v>
      </c>
      <c r="I67" s="98">
        <v>41</v>
      </c>
      <c r="J67" s="49">
        <f t="shared" si="4"/>
        <v>41</v>
      </c>
      <c r="K67" s="19">
        <f t="shared" si="5"/>
        <v>123</v>
      </c>
      <c r="L67" s="19">
        <f t="shared" si="6"/>
        <v>82</v>
      </c>
    </row>
    <row r="68" spans="1:12" ht="13.5" customHeight="1">
      <c r="A68" s="29">
        <f t="shared" si="7"/>
        <v>65</v>
      </c>
      <c r="B68" s="66" t="s">
        <v>151</v>
      </c>
      <c r="C68" s="67">
        <v>2000</v>
      </c>
      <c r="D68" s="68">
        <v>49</v>
      </c>
      <c r="E68" s="36">
        <v>41</v>
      </c>
      <c r="F68" s="68">
        <v>64</v>
      </c>
      <c r="G68" s="96">
        <v>41</v>
      </c>
      <c r="H68" s="112">
        <v>100</v>
      </c>
      <c r="I68" s="98">
        <v>41</v>
      </c>
      <c r="J68" s="49">
        <f>MIN(E68,G68,I68)</f>
        <v>41</v>
      </c>
      <c r="K68" s="19">
        <f aca="true" t="shared" si="8" ref="K68:K79">SUM(E68,G68,I68)</f>
        <v>123</v>
      </c>
      <c r="L68" s="19">
        <f>K68-MAX(E68,G68,I68)</f>
        <v>82</v>
      </c>
    </row>
    <row r="69" spans="1:12" ht="13.5" customHeight="1">
      <c r="A69" s="29">
        <f t="shared" si="7"/>
        <v>66</v>
      </c>
      <c r="B69" s="66" t="s">
        <v>81</v>
      </c>
      <c r="C69" s="67">
        <v>1989</v>
      </c>
      <c r="D69" s="68">
        <v>61</v>
      </c>
      <c r="E69" s="36">
        <v>41</v>
      </c>
      <c r="F69" s="68">
        <v>65</v>
      </c>
      <c r="G69" s="96">
        <v>41</v>
      </c>
      <c r="H69" s="112">
        <v>100</v>
      </c>
      <c r="I69" s="98">
        <v>41</v>
      </c>
      <c r="J69" s="49">
        <f>MIN(E69,G69,I69)</f>
        <v>41</v>
      </c>
      <c r="K69" s="19">
        <f t="shared" si="8"/>
        <v>123</v>
      </c>
      <c r="L69" s="19">
        <f>K69-MAX(E69,G69,I69)</f>
        <v>82</v>
      </c>
    </row>
    <row r="70" spans="1:12" ht="13.5" customHeight="1">
      <c r="A70" s="29">
        <f t="shared" si="7"/>
        <v>67</v>
      </c>
      <c r="B70" s="66" t="s">
        <v>244</v>
      </c>
      <c r="C70" s="67">
        <v>1969</v>
      </c>
      <c r="D70" s="14">
        <v>75</v>
      </c>
      <c r="E70" s="36">
        <v>41</v>
      </c>
      <c r="F70" s="14">
        <v>66</v>
      </c>
      <c r="G70" s="96">
        <v>41</v>
      </c>
      <c r="H70" s="112">
        <v>100</v>
      </c>
      <c r="I70" s="98">
        <v>41</v>
      </c>
      <c r="J70" s="49">
        <f>MIN(E70,G70,I70)</f>
        <v>41</v>
      </c>
      <c r="K70" s="19">
        <f t="shared" si="8"/>
        <v>123</v>
      </c>
      <c r="L70" s="19">
        <f>K70-MAX(E70,G70,I70)</f>
        <v>82</v>
      </c>
    </row>
    <row r="71" spans="1:12" ht="13.5" customHeight="1">
      <c r="A71" s="29">
        <f t="shared" si="7"/>
        <v>68</v>
      </c>
      <c r="B71" s="66" t="s">
        <v>149</v>
      </c>
      <c r="C71" s="67">
        <v>2000</v>
      </c>
      <c r="D71" s="68">
        <v>66</v>
      </c>
      <c r="E71" s="36">
        <v>41</v>
      </c>
      <c r="F71" s="68">
        <v>67</v>
      </c>
      <c r="G71" s="96">
        <v>41</v>
      </c>
      <c r="H71" s="112">
        <v>100</v>
      </c>
      <c r="I71" s="98">
        <v>41</v>
      </c>
      <c r="J71" s="49">
        <f>MIN(E71,G71,I71)</f>
        <v>41</v>
      </c>
      <c r="K71" s="19">
        <f t="shared" si="8"/>
        <v>123</v>
      </c>
      <c r="L71" s="19">
        <f>K71-MAX(E71,G71,I71)</f>
        <v>82</v>
      </c>
    </row>
    <row r="72" spans="1:12" ht="13.5" customHeight="1">
      <c r="A72" s="29">
        <f t="shared" si="7"/>
        <v>69</v>
      </c>
      <c r="B72" s="66" t="s">
        <v>245</v>
      </c>
      <c r="C72" s="67">
        <v>1999</v>
      </c>
      <c r="D72" s="14">
        <v>76</v>
      </c>
      <c r="E72" s="36">
        <v>41</v>
      </c>
      <c r="F72" s="14">
        <v>68</v>
      </c>
      <c r="G72" s="96">
        <v>41</v>
      </c>
      <c r="H72" s="112">
        <v>100</v>
      </c>
      <c r="I72" s="98">
        <v>41</v>
      </c>
      <c r="J72" s="49">
        <f>MIN(E72,G72,I72)</f>
        <v>41</v>
      </c>
      <c r="K72" s="19">
        <f t="shared" si="8"/>
        <v>123</v>
      </c>
      <c r="L72" s="19">
        <f>K72-MAX(E72,G72,I72)</f>
        <v>82</v>
      </c>
    </row>
    <row r="73" spans="1:12" ht="12.75">
      <c r="A73" s="29">
        <f t="shared" si="7"/>
        <v>70</v>
      </c>
      <c r="B73" s="66" t="s">
        <v>246</v>
      </c>
      <c r="C73" s="67">
        <v>2000</v>
      </c>
      <c r="D73" s="14">
        <v>70</v>
      </c>
      <c r="E73" s="36">
        <v>41</v>
      </c>
      <c r="F73" s="14">
        <v>69</v>
      </c>
      <c r="G73" s="96">
        <v>41</v>
      </c>
      <c r="H73" s="112">
        <v>100</v>
      </c>
      <c r="I73" s="98">
        <v>41</v>
      </c>
      <c r="J73" s="49">
        <f>MIN(E73,G73,I73)</f>
        <v>41</v>
      </c>
      <c r="K73" s="19">
        <f t="shared" si="8"/>
        <v>123</v>
      </c>
      <c r="L73" s="19">
        <f>K73-MAX(E73,G73,I73)</f>
        <v>82</v>
      </c>
    </row>
    <row r="74" spans="1:12" ht="12.75">
      <c r="A74" s="29">
        <f t="shared" si="7"/>
        <v>71</v>
      </c>
      <c r="B74" s="66" t="s">
        <v>247</v>
      </c>
      <c r="C74" s="67">
        <v>1999</v>
      </c>
      <c r="D74" s="14">
        <v>71</v>
      </c>
      <c r="E74" s="36">
        <v>41</v>
      </c>
      <c r="F74" s="14">
        <v>70</v>
      </c>
      <c r="G74" s="96">
        <v>41</v>
      </c>
      <c r="H74" s="112">
        <v>100</v>
      </c>
      <c r="I74" s="98">
        <v>41</v>
      </c>
      <c r="J74" s="49">
        <f>MIN(E74,G74,I74)</f>
        <v>41</v>
      </c>
      <c r="K74" s="19">
        <f t="shared" si="8"/>
        <v>123</v>
      </c>
      <c r="L74" s="19">
        <f>K74-MAX(E74,G74,I74)</f>
        <v>82</v>
      </c>
    </row>
    <row r="75" spans="1:12" ht="12.75">
      <c r="A75" s="29">
        <f t="shared" si="7"/>
        <v>72</v>
      </c>
      <c r="B75" s="66" t="s">
        <v>82</v>
      </c>
      <c r="C75" s="67">
        <v>1999</v>
      </c>
      <c r="D75" s="68">
        <v>51</v>
      </c>
      <c r="E75" s="36">
        <v>41</v>
      </c>
      <c r="F75" s="14" t="s">
        <v>48</v>
      </c>
      <c r="G75" s="96">
        <v>41</v>
      </c>
      <c r="H75" s="112">
        <v>100</v>
      </c>
      <c r="I75" s="98">
        <v>41</v>
      </c>
      <c r="J75" s="49">
        <f>MIN(E75,G75,I75)</f>
        <v>41</v>
      </c>
      <c r="K75" s="19">
        <f t="shared" si="8"/>
        <v>123</v>
      </c>
      <c r="L75" s="19">
        <f>K75-MAX(E75,G75,I75)</f>
        <v>82</v>
      </c>
    </row>
    <row r="76" spans="1:12" ht="12.75">
      <c r="A76" s="29">
        <f t="shared" si="7"/>
        <v>73</v>
      </c>
      <c r="B76" s="66" t="s">
        <v>148</v>
      </c>
      <c r="C76" s="67">
        <v>1994</v>
      </c>
      <c r="D76" s="14">
        <v>62</v>
      </c>
      <c r="E76" s="36">
        <v>41</v>
      </c>
      <c r="F76" s="14" t="s">
        <v>48</v>
      </c>
      <c r="G76" s="42">
        <v>41</v>
      </c>
      <c r="H76" s="112">
        <v>100</v>
      </c>
      <c r="I76" s="98">
        <v>41</v>
      </c>
      <c r="J76" s="49">
        <f>MIN(E76,G76,I76)</f>
        <v>41</v>
      </c>
      <c r="K76" s="19">
        <f t="shared" si="8"/>
        <v>123</v>
      </c>
      <c r="L76" s="19">
        <f>K76-MAX(E76,G76,I76)</f>
        <v>82</v>
      </c>
    </row>
    <row r="77" spans="1:12" ht="12.75">
      <c r="A77" s="29">
        <f t="shared" si="7"/>
        <v>74</v>
      </c>
      <c r="B77" s="66" t="s">
        <v>235</v>
      </c>
      <c r="C77" s="67">
        <v>1999</v>
      </c>
      <c r="D77" s="14">
        <v>65</v>
      </c>
      <c r="E77" s="36">
        <v>41</v>
      </c>
      <c r="F77" s="14" t="s">
        <v>48</v>
      </c>
      <c r="G77" s="42">
        <v>41</v>
      </c>
      <c r="H77" s="112">
        <v>100</v>
      </c>
      <c r="I77" s="98">
        <v>41</v>
      </c>
      <c r="J77" s="49">
        <f>MIN(E77,G77,I77)</f>
        <v>41</v>
      </c>
      <c r="K77" s="19">
        <f t="shared" si="8"/>
        <v>123</v>
      </c>
      <c r="L77" s="19">
        <f>K77-MAX(E77,G77,I77)</f>
        <v>82</v>
      </c>
    </row>
    <row r="78" spans="1:12" ht="12.75">
      <c r="A78" s="29">
        <f t="shared" si="7"/>
        <v>75</v>
      </c>
      <c r="B78" s="66" t="s">
        <v>234</v>
      </c>
      <c r="C78" s="67">
        <v>1988</v>
      </c>
      <c r="D78" s="14">
        <v>41</v>
      </c>
      <c r="E78" s="36">
        <v>41</v>
      </c>
      <c r="F78" s="39" t="s">
        <v>58</v>
      </c>
      <c r="G78" s="113">
        <v>41</v>
      </c>
      <c r="H78" s="112">
        <v>100</v>
      </c>
      <c r="I78" s="98">
        <v>41</v>
      </c>
      <c r="J78" s="49">
        <f>MIN(E78,G78,I78)</f>
        <v>41</v>
      </c>
      <c r="K78" s="19">
        <f t="shared" si="8"/>
        <v>123</v>
      </c>
      <c r="L78" s="19">
        <f>K78-MAX(E78,G78,I78)</f>
        <v>82</v>
      </c>
    </row>
    <row r="79" spans="1:12" ht="12.75">
      <c r="A79" s="29">
        <f t="shared" si="7"/>
        <v>76</v>
      </c>
      <c r="B79" s="63" t="s">
        <v>152</v>
      </c>
      <c r="C79" s="64">
        <v>2000</v>
      </c>
      <c r="D79" s="65">
        <v>74</v>
      </c>
      <c r="E79" s="101">
        <v>41</v>
      </c>
      <c r="F79" s="39" t="s">
        <v>58</v>
      </c>
      <c r="G79" s="113">
        <v>41</v>
      </c>
      <c r="H79" s="112">
        <v>100</v>
      </c>
      <c r="I79" s="98">
        <v>41</v>
      </c>
      <c r="J79" s="49">
        <f>MIN(E79,G79,I79)</f>
        <v>41</v>
      </c>
      <c r="K79" s="19">
        <f t="shared" si="8"/>
        <v>123</v>
      </c>
      <c r="L79" s="19">
        <f>K79-MAX(E79,G79,I79)</f>
        <v>82</v>
      </c>
    </row>
  </sheetData>
  <sheetProtection/>
  <mergeCells count="5">
    <mergeCell ref="A1:C2"/>
    <mergeCell ref="D1:I1"/>
    <mergeCell ref="D2:E2"/>
    <mergeCell ref="F2:G2"/>
    <mergeCell ref="H2:I2"/>
  </mergeCells>
  <printOptions/>
  <pageMargins left="1.062992125984252" right="0.4724409448818898" top="0.5118110236220472" bottom="0.3937007874015748" header="0.3937007874015748" footer="0.11811023622047245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130" zoomScaleNormal="130" zoomScalePageLayoutView="0" workbookViewId="0" topLeftCell="A1">
      <selection activeCell="N3" sqref="N3"/>
    </sheetView>
  </sheetViews>
  <sheetFormatPr defaultColWidth="9.00390625" defaultRowHeight="12.75"/>
  <cols>
    <col min="1" max="1" width="6.625" style="12" customWidth="1"/>
    <col min="2" max="2" width="23.25390625" style="12" customWidth="1"/>
    <col min="3" max="3" width="6.875" style="16" customWidth="1"/>
    <col min="4" max="7" width="5.75390625" style="13" customWidth="1"/>
    <col min="8" max="8" width="5.625" style="16" customWidth="1"/>
    <col min="9" max="10" width="5.75390625" style="13" customWidth="1"/>
    <col min="11" max="11" width="8.25390625" style="12" hidden="1" customWidth="1"/>
    <col min="12" max="12" width="11.25390625" style="12" customWidth="1"/>
    <col min="13" max="16384" width="9.125" style="12" customWidth="1"/>
  </cols>
  <sheetData>
    <row r="1" spans="1:12" ht="29.25" customHeight="1" thickBot="1">
      <c r="A1" s="114" t="s">
        <v>101</v>
      </c>
      <c r="B1" s="115"/>
      <c r="C1" s="116"/>
      <c r="D1" s="120" t="s">
        <v>102</v>
      </c>
      <c r="E1" s="121"/>
      <c r="F1" s="121"/>
      <c r="G1" s="121"/>
      <c r="H1" s="121"/>
      <c r="I1" s="122"/>
      <c r="J1" s="95"/>
      <c r="K1" s="18"/>
      <c r="L1" s="8"/>
    </row>
    <row r="2" spans="1:12" ht="33" customHeight="1" thickBot="1">
      <c r="A2" s="117"/>
      <c r="B2" s="118"/>
      <c r="C2" s="119"/>
      <c r="D2" s="120" t="s">
        <v>87</v>
      </c>
      <c r="E2" s="121"/>
      <c r="F2" s="120" t="s">
        <v>88</v>
      </c>
      <c r="G2" s="122"/>
      <c r="H2" s="120" t="s">
        <v>178</v>
      </c>
      <c r="I2" s="122"/>
      <c r="J2" s="95"/>
      <c r="K2" s="18"/>
      <c r="L2" s="8"/>
    </row>
    <row r="3" spans="1:12" ht="39" thickBot="1">
      <c r="A3" s="25" t="s">
        <v>2</v>
      </c>
      <c r="B3" s="26" t="s">
        <v>3</v>
      </c>
      <c r="C3" s="17" t="s">
        <v>28</v>
      </c>
      <c r="D3" s="6" t="s">
        <v>4</v>
      </c>
      <c r="E3" s="10" t="s">
        <v>5</v>
      </c>
      <c r="F3" s="7" t="s">
        <v>4</v>
      </c>
      <c r="G3" s="10" t="s">
        <v>5</v>
      </c>
      <c r="H3" s="6" t="s">
        <v>4</v>
      </c>
      <c r="I3" s="10" t="s">
        <v>5</v>
      </c>
      <c r="J3" s="94" t="s">
        <v>177</v>
      </c>
      <c r="K3" s="34" t="s">
        <v>94</v>
      </c>
      <c r="L3" s="34" t="s">
        <v>63</v>
      </c>
    </row>
    <row r="4" spans="1:12" ht="13.5" customHeight="1">
      <c r="A4" s="4">
        <f>1</f>
        <v>1</v>
      </c>
      <c r="B4" s="40" t="s">
        <v>25</v>
      </c>
      <c r="C4" s="32">
        <v>1982</v>
      </c>
      <c r="D4" s="2">
        <v>1</v>
      </c>
      <c r="E4" s="38">
        <v>1</v>
      </c>
      <c r="F4" s="2">
        <v>1</v>
      </c>
      <c r="G4" s="38">
        <v>0</v>
      </c>
      <c r="H4" s="2">
        <v>3</v>
      </c>
      <c r="I4" s="38">
        <v>3</v>
      </c>
      <c r="J4" s="49">
        <f aca="true" t="shared" si="0" ref="J4:J46">MIN(E4,G4,I4)</f>
        <v>0</v>
      </c>
      <c r="K4" s="5">
        <f aca="true" t="shared" si="1" ref="K4:K46">SUM(E4,G4,I4)</f>
        <v>4</v>
      </c>
      <c r="L4" s="5">
        <f aca="true" t="shared" si="2" ref="L4:L46">K4-MAX(E4,G4,I4)</f>
        <v>1</v>
      </c>
    </row>
    <row r="5" spans="1:12" ht="13.5" customHeight="1">
      <c r="A5" s="4">
        <f>A4+1</f>
        <v>2</v>
      </c>
      <c r="B5" s="40" t="s">
        <v>216</v>
      </c>
      <c r="C5" s="32">
        <v>1984</v>
      </c>
      <c r="D5" s="14">
        <v>2</v>
      </c>
      <c r="E5" s="38">
        <v>2</v>
      </c>
      <c r="F5" s="14">
        <v>2</v>
      </c>
      <c r="G5" s="38">
        <v>2</v>
      </c>
      <c r="H5" s="2">
        <v>1</v>
      </c>
      <c r="I5" s="38">
        <v>1</v>
      </c>
      <c r="J5" s="49">
        <f t="shared" si="0"/>
        <v>1</v>
      </c>
      <c r="K5" s="5">
        <f t="shared" si="1"/>
        <v>5</v>
      </c>
      <c r="L5" s="5">
        <f t="shared" si="2"/>
        <v>3</v>
      </c>
    </row>
    <row r="6" spans="1:12" ht="13.5" customHeight="1">
      <c r="A6" s="4">
        <f>A5+1</f>
        <v>3</v>
      </c>
      <c r="B6" s="40" t="s">
        <v>38</v>
      </c>
      <c r="C6" s="32">
        <v>1997</v>
      </c>
      <c r="D6" s="14">
        <v>4</v>
      </c>
      <c r="E6" s="38">
        <v>4</v>
      </c>
      <c r="F6" s="2">
        <v>7</v>
      </c>
      <c r="G6" s="38">
        <v>7</v>
      </c>
      <c r="H6" s="2">
        <v>2</v>
      </c>
      <c r="I6" s="38">
        <v>2</v>
      </c>
      <c r="J6" s="49">
        <f t="shared" si="0"/>
        <v>2</v>
      </c>
      <c r="K6" s="5">
        <f t="shared" si="1"/>
        <v>13</v>
      </c>
      <c r="L6" s="5">
        <f t="shared" si="2"/>
        <v>6</v>
      </c>
    </row>
    <row r="7" spans="1:12" ht="13.5" customHeight="1">
      <c r="A7" s="4">
        <f>A6+1</f>
        <v>4</v>
      </c>
      <c r="B7" s="40" t="s">
        <v>217</v>
      </c>
      <c r="C7" s="32">
        <v>1985</v>
      </c>
      <c r="D7" s="14">
        <v>3</v>
      </c>
      <c r="E7" s="38">
        <v>3</v>
      </c>
      <c r="F7" s="14">
        <v>3</v>
      </c>
      <c r="G7" s="38">
        <v>3</v>
      </c>
      <c r="H7" s="2">
        <v>10</v>
      </c>
      <c r="I7" s="38">
        <v>10</v>
      </c>
      <c r="J7" s="49">
        <f t="shared" si="0"/>
        <v>3</v>
      </c>
      <c r="K7" s="5">
        <f t="shared" si="1"/>
        <v>16</v>
      </c>
      <c r="L7" s="5">
        <f t="shared" si="2"/>
        <v>6</v>
      </c>
    </row>
    <row r="8" spans="1:12" ht="13.5" customHeight="1">
      <c r="A8" s="4">
        <f>A7+1</f>
        <v>5</v>
      </c>
      <c r="B8" s="35" t="s">
        <v>21</v>
      </c>
      <c r="C8" s="33">
        <v>1997</v>
      </c>
      <c r="D8" s="2">
        <v>5</v>
      </c>
      <c r="E8" s="38">
        <v>5</v>
      </c>
      <c r="F8" s="2">
        <v>4</v>
      </c>
      <c r="G8" s="38">
        <v>4</v>
      </c>
      <c r="H8" s="39" t="s">
        <v>58</v>
      </c>
      <c r="I8" s="38">
        <v>31</v>
      </c>
      <c r="J8" s="49">
        <f t="shared" si="0"/>
        <v>4</v>
      </c>
      <c r="K8" s="5">
        <f t="shared" si="1"/>
        <v>40</v>
      </c>
      <c r="L8" s="5">
        <f t="shared" si="2"/>
        <v>9</v>
      </c>
    </row>
    <row r="9" spans="1:12" ht="13.5" customHeight="1">
      <c r="A9" s="4">
        <f aca="true" t="shared" si="3" ref="A9:A34">A8+1</f>
        <v>6</v>
      </c>
      <c r="B9" s="35" t="s">
        <v>185</v>
      </c>
      <c r="C9" s="33">
        <v>1991</v>
      </c>
      <c r="D9" s="2">
        <v>8</v>
      </c>
      <c r="E9" s="38">
        <v>8</v>
      </c>
      <c r="F9" s="14">
        <v>6</v>
      </c>
      <c r="G9" s="38">
        <v>6</v>
      </c>
      <c r="H9" s="2">
        <v>5</v>
      </c>
      <c r="I9" s="38">
        <v>5</v>
      </c>
      <c r="J9" s="49">
        <f t="shared" si="0"/>
        <v>5</v>
      </c>
      <c r="K9" s="5">
        <f t="shared" si="1"/>
        <v>19</v>
      </c>
      <c r="L9" s="5">
        <f t="shared" si="2"/>
        <v>11</v>
      </c>
    </row>
    <row r="10" spans="1:12" ht="13.5" customHeight="1">
      <c r="A10" s="4">
        <f t="shared" si="3"/>
        <v>7</v>
      </c>
      <c r="B10" s="35" t="s">
        <v>29</v>
      </c>
      <c r="C10" s="33">
        <v>1992</v>
      </c>
      <c r="D10" s="14">
        <v>7</v>
      </c>
      <c r="E10" s="38">
        <v>7</v>
      </c>
      <c r="F10" s="2">
        <v>5</v>
      </c>
      <c r="G10" s="38">
        <v>5</v>
      </c>
      <c r="H10" s="2">
        <v>6</v>
      </c>
      <c r="I10" s="38">
        <v>6</v>
      </c>
      <c r="J10" s="49">
        <f t="shared" si="0"/>
        <v>5</v>
      </c>
      <c r="K10" s="5">
        <f t="shared" si="1"/>
        <v>18</v>
      </c>
      <c r="L10" s="5">
        <f t="shared" si="2"/>
        <v>11</v>
      </c>
    </row>
    <row r="11" spans="1:12" ht="13.5" customHeight="1">
      <c r="A11" s="4">
        <f t="shared" si="3"/>
        <v>8</v>
      </c>
      <c r="B11" s="35" t="s">
        <v>27</v>
      </c>
      <c r="C11" s="33">
        <v>1995</v>
      </c>
      <c r="D11" s="2">
        <v>9</v>
      </c>
      <c r="E11" s="38">
        <v>9</v>
      </c>
      <c r="F11" s="2">
        <v>27</v>
      </c>
      <c r="G11" s="38">
        <v>27</v>
      </c>
      <c r="H11" s="2">
        <v>4</v>
      </c>
      <c r="I11" s="38">
        <v>4</v>
      </c>
      <c r="J11" s="49">
        <f t="shared" si="0"/>
        <v>4</v>
      </c>
      <c r="K11" s="5">
        <f t="shared" si="1"/>
        <v>40</v>
      </c>
      <c r="L11" s="5">
        <f t="shared" si="2"/>
        <v>13</v>
      </c>
    </row>
    <row r="12" spans="1:12" ht="13.5" customHeight="1">
      <c r="A12" s="4">
        <f t="shared" si="3"/>
        <v>9</v>
      </c>
      <c r="B12" s="35" t="s">
        <v>24</v>
      </c>
      <c r="C12" s="33">
        <v>1995</v>
      </c>
      <c r="D12" s="2">
        <v>6</v>
      </c>
      <c r="E12" s="38">
        <v>6</v>
      </c>
      <c r="F12" s="2">
        <v>14</v>
      </c>
      <c r="G12" s="38">
        <v>14</v>
      </c>
      <c r="H12" s="2">
        <v>7</v>
      </c>
      <c r="I12" s="38">
        <v>7</v>
      </c>
      <c r="J12" s="49">
        <f t="shared" si="0"/>
        <v>6</v>
      </c>
      <c r="K12" s="5">
        <f t="shared" si="1"/>
        <v>27</v>
      </c>
      <c r="L12" s="5">
        <f t="shared" si="2"/>
        <v>13</v>
      </c>
    </row>
    <row r="13" spans="1:12" ht="13.5" customHeight="1">
      <c r="A13" s="4">
        <f t="shared" si="3"/>
        <v>10</v>
      </c>
      <c r="B13" s="35" t="s">
        <v>35</v>
      </c>
      <c r="C13" s="33">
        <v>1998</v>
      </c>
      <c r="D13" s="2">
        <v>10</v>
      </c>
      <c r="E13" s="38">
        <v>10</v>
      </c>
      <c r="F13" s="2">
        <v>10</v>
      </c>
      <c r="G13" s="38">
        <v>10</v>
      </c>
      <c r="H13" s="2">
        <v>9</v>
      </c>
      <c r="I13" s="38">
        <v>9</v>
      </c>
      <c r="J13" s="49">
        <f t="shared" si="0"/>
        <v>9</v>
      </c>
      <c r="K13" s="5">
        <f t="shared" si="1"/>
        <v>29</v>
      </c>
      <c r="L13" s="5">
        <f t="shared" si="2"/>
        <v>19</v>
      </c>
    </row>
    <row r="14" spans="1:12" ht="13.5" customHeight="1">
      <c r="A14" s="4">
        <f t="shared" si="3"/>
        <v>11</v>
      </c>
      <c r="B14" s="35" t="s">
        <v>158</v>
      </c>
      <c r="C14" s="33">
        <v>2000</v>
      </c>
      <c r="D14" s="14">
        <v>12</v>
      </c>
      <c r="E14" s="38">
        <v>12</v>
      </c>
      <c r="F14" s="2">
        <v>13</v>
      </c>
      <c r="G14" s="38">
        <v>13</v>
      </c>
      <c r="H14" s="2">
        <v>8</v>
      </c>
      <c r="I14" s="38">
        <v>8</v>
      </c>
      <c r="J14" s="49">
        <f t="shared" si="0"/>
        <v>8</v>
      </c>
      <c r="K14" s="5">
        <f t="shared" si="1"/>
        <v>33</v>
      </c>
      <c r="L14" s="5">
        <f t="shared" si="2"/>
        <v>20</v>
      </c>
    </row>
    <row r="15" spans="1:12" ht="13.5" customHeight="1">
      <c r="A15" s="4">
        <f t="shared" si="3"/>
        <v>12</v>
      </c>
      <c r="B15" s="35" t="s">
        <v>37</v>
      </c>
      <c r="C15" s="33">
        <v>1998</v>
      </c>
      <c r="D15" s="2">
        <v>14</v>
      </c>
      <c r="E15" s="38">
        <v>14</v>
      </c>
      <c r="F15" s="2">
        <v>8</v>
      </c>
      <c r="G15" s="38">
        <v>8</v>
      </c>
      <c r="H15" s="2">
        <v>12</v>
      </c>
      <c r="I15" s="38">
        <v>12</v>
      </c>
      <c r="J15" s="49">
        <f t="shared" si="0"/>
        <v>8</v>
      </c>
      <c r="K15" s="5">
        <f t="shared" si="1"/>
        <v>34</v>
      </c>
      <c r="L15" s="5">
        <f t="shared" si="2"/>
        <v>20</v>
      </c>
    </row>
    <row r="16" spans="1:12" ht="13.5" customHeight="1">
      <c r="A16" s="4">
        <f t="shared" si="3"/>
        <v>13</v>
      </c>
      <c r="B16" s="35" t="s">
        <v>50</v>
      </c>
      <c r="C16" s="33">
        <v>1998</v>
      </c>
      <c r="D16" s="2">
        <v>11</v>
      </c>
      <c r="E16" s="38">
        <v>11</v>
      </c>
      <c r="F16" s="2">
        <v>9</v>
      </c>
      <c r="G16" s="38">
        <v>9</v>
      </c>
      <c r="H16" s="2">
        <v>13</v>
      </c>
      <c r="I16" s="38">
        <v>13</v>
      </c>
      <c r="J16" s="49">
        <f t="shared" si="0"/>
        <v>9</v>
      </c>
      <c r="K16" s="5">
        <f t="shared" si="1"/>
        <v>33</v>
      </c>
      <c r="L16" s="5">
        <f t="shared" si="2"/>
        <v>20</v>
      </c>
    </row>
    <row r="17" spans="1:12" ht="13.5" customHeight="1">
      <c r="A17" s="4">
        <f t="shared" si="3"/>
        <v>14</v>
      </c>
      <c r="B17" s="35" t="s">
        <v>31</v>
      </c>
      <c r="C17" s="33">
        <v>1999</v>
      </c>
      <c r="D17" s="2">
        <v>29</v>
      </c>
      <c r="E17" s="38">
        <v>29</v>
      </c>
      <c r="F17" s="2">
        <v>11</v>
      </c>
      <c r="G17" s="38">
        <v>11</v>
      </c>
      <c r="H17" s="14">
        <v>14</v>
      </c>
      <c r="I17" s="38">
        <v>14</v>
      </c>
      <c r="J17" s="49">
        <f t="shared" si="0"/>
        <v>11</v>
      </c>
      <c r="K17" s="5">
        <f t="shared" si="1"/>
        <v>54</v>
      </c>
      <c r="L17" s="5">
        <f t="shared" si="2"/>
        <v>25</v>
      </c>
    </row>
    <row r="18" spans="1:12" ht="13.5" customHeight="1">
      <c r="A18" s="4">
        <f t="shared" si="3"/>
        <v>15</v>
      </c>
      <c r="B18" s="35" t="s">
        <v>30</v>
      </c>
      <c r="C18" s="33">
        <v>1985</v>
      </c>
      <c r="D18" s="14">
        <v>13</v>
      </c>
      <c r="E18" s="38">
        <v>13</v>
      </c>
      <c r="F18" s="2">
        <v>12</v>
      </c>
      <c r="G18" s="38">
        <v>12</v>
      </c>
      <c r="H18" s="2">
        <v>16</v>
      </c>
      <c r="I18" s="38">
        <v>16</v>
      </c>
      <c r="J18" s="49">
        <f t="shared" si="0"/>
        <v>12</v>
      </c>
      <c r="K18" s="5">
        <f t="shared" si="1"/>
        <v>41</v>
      </c>
      <c r="L18" s="5">
        <f t="shared" si="2"/>
        <v>25</v>
      </c>
    </row>
    <row r="19" spans="1:12" ht="13.5" customHeight="1">
      <c r="A19" s="4">
        <f t="shared" si="3"/>
        <v>16</v>
      </c>
      <c r="B19" s="35" t="s">
        <v>23</v>
      </c>
      <c r="C19" s="33">
        <v>1996</v>
      </c>
      <c r="D19" s="2">
        <v>15</v>
      </c>
      <c r="E19" s="38">
        <v>15</v>
      </c>
      <c r="F19" s="2">
        <v>17</v>
      </c>
      <c r="G19" s="38">
        <v>17</v>
      </c>
      <c r="H19" s="2">
        <v>11</v>
      </c>
      <c r="I19" s="38">
        <v>11</v>
      </c>
      <c r="J19" s="49">
        <f t="shared" si="0"/>
        <v>11</v>
      </c>
      <c r="K19" s="5">
        <f t="shared" si="1"/>
        <v>43</v>
      </c>
      <c r="L19" s="5">
        <f t="shared" si="2"/>
        <v>26</v>
      </c>
    </row>
    <row r="20" spans="1:12" ht="13.5" customHeight="1">
      <c r="A20" s="4">
        <f t="shared" si="3"/>
        <v>17</v>
      </c>
      <c r="B20" s="35" t="s">
        <v>22</v>
      </c>
      <c r="C20" s="33">
        <v>1996</v>
      </c>
      <c r="D20" s="2">
        <v>16</v>
      </c>
      <c r="E20" s="38">
        <v>16</v>
      </c>
      <c r="F20" s="2">
        <v>16</v>
      </c>
      <c r="G20" s="38">
        <v>16</v>
      </c>
      <c r="H20" s="2">
        <v>15</v>
      </c>
      <c r="I20" s="38">
        <v>15</v>
      </c>
      <c r="J20" s="49">
        <f t="shared" si="0"/>
        <v>15</v>
      </c>
      <c r="K20" s="5">
        <f t="shared" si="1"/>
        <v>47</v>
      </c>
      <c r="L20" s="5">
        <f t="shared" si="2"/>
        <v>31</v>
      </c>
    </row>
    <row r="21" spans="1:12" ht="13.5" customHeight="1">
      <c r="A21" s="4">
        <f t="shared" si="3"/>
        <v>18</v>
      </c>
      <c r="B21" s="35" t="s">
        <v>95</v>
      </c>
      <c r="C21" s="33">
        <v>1997</v>
      </c>
      <c r="D21" s="2">
        <v>17</v>
      </c>
      <c r="E21" s="38">
        <v>17</v>
      </c>
      <c r="F21" s="2">
        <v>15</v>
      </c>
      <c r="G21" s="38">
        <v>15</v>
      </c>
      <c r="H21" s="39" t="s">
        <v>58</v>
      </c>
      <c r="I21" s="38">
        <v>31</v>
      </c>
      <c r="J21" s="49">
        <f t="shared" si="0"/>
        <v>15</v>
      </c>
      <c r="K21" s="5">
        <f t="shared" si="1"/>
        <v>63</v>
      </c>
      <c r="L21" s="5">
        <f t="shared" si="2"/>
        <v>32</v>
      </c>
    </row>
    <row r="22" spans="1:12" ht="13.5" customHeight="1">
      <c r="A22" s="4">
        <f t="shared" si="3"/>
        <v>19</v>
      </c>
      <c r="B22" s="35" t="s">
        <v>32</v>
      </c>
      <c r="C22" s="33">
        <v>1992</v>
      </c>
      <c r="D22" s="2">
        <v>22</v>
      </c>
      <c r="E22" s="38">
        <v>22</v>
      </c>
      <c r="F22" s="2">
        <v>19</v>
      </c>
      <c r="G22" s="38">
        <v>19</v>
      </c>
      <c r="H22" s="2">
        <v>17</v>
      </c>
      <c r="I22" s="38">
        <v>17</v>
      </c>
      <c r="J22" s="49">
        <f t="shared" si="0"/>
        <v>17</v>
      </c>
      <c r="K22" s="5">
        <f t="shared" si="1"/>
        <v>58</v>
      </c>
      <c r="L22" s="5">
        <f t="shared" si="2"/>
        <v>36</v>
      </c>
    </row>
    <row r="23" spans="1:12" ht="13.5" customHeight="1">
      <c r="A23" s="4">
        <f t="shared" si="3"/>
        <v>20</v>
      </c>
      <c r="B23" s="35" t="s">
        <v>180</v>
      </c>
      <c r="C23" s="33">
        <v>1987</v>
      </c>
      <c r="D23" s="14">
        <v>19</v>
      </c>
      <c r="E23" s="38">
        <v>19</v>
      </c>
      <c r="F23" s="14">
        <v>18</v>
      </c>
      <c r="G23" s="38">
        <v>18</v>
      </c>
      <c r="H23" s="2">
        <v>24</v>
      </c>
      <c r="I23" s="38">
        <v>24</v>
      </c>
      <c r="J23" s="49">
        <f t="shared" si="0"/>
        <v>18</v>
      </c>
      <c r="K23" s="5">
        <f t="shared" si="1"/>
        <v>61</v>
      </c>
      <c r="L23" s="5">
        <f t="shared" si="2"/>
        <v>37</v>
      </c>
    </row>
    <row r="24" spans="1:12" ht="13.5" customHeight="1">
      <c r="A24" s="4">
        <f t="shared" si="3"/>
        <v>21</v>
      </c>
      <c r="B24" s="35" t="s">
        <v>64</v>
      </c>
      <c r="C24" s="33">
        <v>1999</v>
      </c>
      <c r="D24" s="2">
        <v>21</v>
      </c>
      <c r="E24" s="38">
        <v>21</v>
      </c>
      <c r="F24" s="2">
        <v>20</v>
      </c>
      <c r="G24" s="38">
        <v>20</v>
      </c>
      <c r="H24" s="2">
        <v>18</v>
      </c>
      <c r="I24" s="38">
        <v>18</v>
      </c>
      <c r="J24" s="49">
        <f t="shared" si="0"/>
        <v>18</v>
      </c>
      <c r="K24" s="5">
        <f t="shared" si="1"/>
        <v>59</v>
      </c>
      <c r="L24" s="5">
        <f t="shared" si="2"/>
        <v>38</v>
      </c>
    </row>
    <row r="25" spans="1:12" ht="13.5" customHeight="1">
      <c r="A25" s="4">
        <f t="shared" si="3"/>
        <v>22</v>
      </c>
      <c r="B25" s="35" t="s">
        <v>182</v>
      </c>
      <c r="C25" s="33">
        <v>1999</v>
      </c>
      <c r="D25" s="14">
        <v>18</v>
      </c>
      <c r="E25" s="38">
        <v>18</v>
      </c>
      <c r="F25" s="14">
        <v>22</v>
      </c>
      <c r="G25" s="38">
        <v>22</v>
      </c>
      <c r="H25" s="2">
        <v>21</v>
      </c>
      <c r="I25" s="38">
        <v>21</v>
      </c>
      <c r="J25" s="49">
        <f t="shared" si="0"/>
        <v>18</v>
      </c>
      <c r="K25" s="5">
        <f t="shared" si="1"/>
        <v>61</v>
      </c>
      <c r="L25" s="5">
        <f t="shared" si="2"/>
        <v>39</v>
      </c>
    </row>
    <row r="26" spans="1:12" ht="13.5" customHeight="1">
      <c r="A26" s="4">
        <f t="shared" si="3"/>
        <v>23</v>
      </c>
      <c r="B26" s="35" t="s">
        <v>160</v>
      </c>
      <c r="C26" s="33">
        <v>2000</v>
      </c>
      <c r="D26" s="2">
        <v>20</v>
      </c>
      <c r="E26" s="38">
        <v>20</v>
      </c>
      <c r="F26" s="2">
        <v>37</v>
      </c>
      <c r="G26" s="38">
        <v>31</v>
      </c>
      <c r="H26" s="2">
        <v>20</v>
      </c>
      <c r="I26" s="38">
        <v>20</v>
      </c>
      <c r="J26" s="49">
        <f t="shared" si="0"/>
        <v>20</v>
      </c>
      <c r="K26" s="5">
        <f t="shared" si="1"/>
        <v>71</v>
      </c>
      <c r="L26" s="5">
        <f t="shared" si="2"/>
        <v>40</v>
      </c>
    </row>
    <row r="27" spans="1:12" ht="13.5" customHeight="1">
      <c r="A27" s="4">
        <f t="shared" si="3"/>
        <v>24</v>
      </c>
      <c r="B27" s="35" t="s">
        <v>34</v>
      </c>
      <c r="C27" s="33">
        <v>1971</v>
      </c>
      <c r="D27" s="2">
        <v>24</v>
      </c>
      <c r="E27" s="38">
        <v>24</v>
      </c>
      <c r="F27" s="2">
        <v>23</v>
      </c>
      <c r="G27" s="38">
        <v>23</v>
      </c>
      <c r="H27" s="14">
        <v>19</v>
      </c>
      <c r="I27" s="38">
        <v>19</v>
      </c>
      <c r="J27" s="49">
        <f t="shared" si="0"/>
        <v>19</v>
      </c>
      <c r="K27" s="5">
        <f t="shared" si="1"/>
        <v>66</v>
      </c>
      <c r="L27" s="5">
        <f t="shared" si="2"/>
        <v>42</v>
      </c>
    </row>
    <row r="28" spans="1:12" ht="13.5" customHeight="1">
      <c r="A28" s="4">
        <f t="shared" si="3"/>
        <v>25</v>
      </c>
      <c r="B28" s="35" t="s">
        <v>36</v>
      </c>
      <c r="C28" s="33">
        <v>1984</v>
      </c>
      <c r="D28" s="2">
        <v>26</v>
      </c>
      <c r="E28" s="38">
        <v>26</v>
      </c>
      <c r="F28" s="2">
        <v>21</v>
      </c>
      <c r="G28" s="38">
        <v>21</v>
      </c>
      <c r="H28" s="2">
        <v>22</v>
      </c>
      <c r="I28" s="38">
        <v>22</v>
      </c>
      <c r="J28" s="49">
        <f t="shared" si="0"/>
        <v>21</v>
      </c>
      <c r="K28" s="5">
        <f t="shared" si="1"/>
        <v>69</v>
      </c>
      <c r="L28" s="5">
        <f t="shared" si="2"/>
        <v>43</v>
      </c>
    </row>
    <row r="29" spans="1:12" ht="13.5" customHeight="1">
      <c r="A29" s="4">
        <f t="shared" si="3"/>
        <v>26</v>
      </c>
      <c r="B29" s="35" t="s">
        <v>62</v>
      </c>
      <c r="C29" s="33">
        <v>1978</v>
      </c>
      <c r="D29" s="2">
        <v>27</v>
      </c>
      <c r="E29" s="38">
        <v>27</v>
      </c>
      <c r="F29" s="2">
        <v>25</v>
      </c>
      <c r="G29" s="38">
        <v>25</v>
      </c>
      <c r="H29" s="2">
        <v>23</v>
      </c>
      <c r="I29" s="38">
        <v>23</v>
      </c>
      <c r="J29" s="49">
        <f t="shared" si="0"/>
        <v>23</v>
      </c>
      <c r="K29" s="5">
        <f t="shared" si="1"/>
        <v>75</v>
      </c>
      <c r="L29" s="5">
        <f t="shared" si="2"/>
        <v>48</v>
      </c>
    </row>
    <row r="30" spans="1:12" ht="13.5" customHeight="1">
      <c r="A30" s="4">
        <f t="shared" si="3"/>
        <v>27</v>
      </c>
      <c r="B30" s="35" t="s">
        <v>218</v>
      </c>
      <c r="C30" s="33">
        <v>1978</v>
      </c>
      <c r="D30" s="14">
        <v>34</v>
      </c>
      <c r="E30" s="38">
        <v>31</v>
      </c>
      <c r="F30" s="14">
        <v>24</v>
      </c>
      <c r="G30" s="38">
        <v>24</v>
      </c>
      <c r="H30" s="14">
        <v>25</v>
      </c>
      <c r="I30" s="38">
        <v>25</v>
      </c>
      <c r="J30" s="49">
        <f t="shared" si="0"/>
        <v>24</v>
      </c>
      <c r="K30" s="5">
        <f t="shared" si="1"/>
        <v>80</v>
      </c>
      <c r="L30" s="5">
        <f t="shared" si="2"/>
        <v>49</v>
      </c>
    </row>
    <row r="31" spans="1:12" ht="13.5" customHeight="1">
      <c r="A31" s="4">
        <f t="shared" si="3"/>
        <v>28</v>
      </c>
      <c r="B31" s="35" t="s">
        <v>33</v>
      </c>
      <c r="C31" s="33">
        <v>1985</v>
      </c>
      <c r="D31" s="2">
        <v>25</v>
      </c>
      <c r="E31" s="38">
        <v>25</v>
      </c>
      <c r="F31" s="2">
        <v>28</v>
      </c>
      <c r="G31" s="38">
        <v>28</v>
      </c>
      <c r="H31" s="14" t="s">
        <v>179</v>
      </c>
      <c r="I31" s="38">
        <v>31</v>
      </c>
      <c r="J31" s="49">
        <f t="shared" si="0"/>
        <v>25</v>
      </c>
      <c r="K31" s="5">
        <f t="shared" si="1"/>
        <v>84</v>
      </c>
      <c r="L31" s="5">
        <f t="shared" si="2"/>
        <v>53</v>
      </c>
    </row>
    <row r="32" spans="1:12" ht="13.5" customHeight="1">
      <c r="A32" s="4">
        <f t="shared" si="3"/>
        <v>29</v>
      </c>
      <c r="B32" s="35" t="s">
        <v>184</v>
      </c>
      <c r="C32" s="33">
        <v>2000</v>
      </c>
      <c r="D32" s="14">
        <v>23</v>
      </c>
      <c r="E32" s="38">
        <v>23</v>
      </c>
      <c r="F32" s="14">
        <v>39</v>
      </c>
      <c r="G32" s="38">
        <v>31</v>
      </c>
      <c r="H32" s="14" t="s">
        <v>179</v>
      </c>
      <c r="I32" s="38">
        <v>31</v>
      </c>
      <c r="J32" s="49">
        <f t="shared" si="0"/>
        <v>23</v>
      </c>
      <c r="K32" s="5">
        <f t="shared" si="1"/>
        <v>85</v>
      </c>
      <c r="L32" s="5">
        <f t="shared" si="2"/>
        <v>54</v>
      </c>
    </row>
    <row r="33" spans="1:12" ht="13.5" customHeight="1">
      <c r="A33" s="4">
        <f t="shared" si="3"/>
        <v>30</v>
      </c>
      <c r="B33" s="35" t="s">
        <v>159</v>
      </c>
      <c r="C33" s="33">
        <v>1997</v>
      </c>
      <c r="D33" s="2">
        <v>39</v>
      </c>
      <c r="E33" s="38">
        <v>31</v>
      </c>
      <c r="F33" s="2">
        <v>26</v>
      </c>
      <c r="G33" s="38">
        <v>26</v>
      </c>
      <c r="H33" s="14" t="s">
        <v>179</v>
      </c>
      <c r="I33" s="38">
        <v>31</v>
      </c>
      <c r="J33" s="49">
        <f t="shared" si="0"/>
        <v>26</v>
      </c>
      <c r="K33" s="5">
        <f t="shared" si="1"/>
        <v>88</v>
      </c>
      <c r="L33" s="5">
        <f t="shared" si="2"/>
        <v>57</v>
      </c>
    </row>
    <row r="34" spans="1:12" ht="13.5" customHeight="1">
      <c r="A34" s="4">
        <f t="shared" si="3"/>
        <v>31</v>
      </c>
      <c r="B34" s="35" t="s">
        <v>219</v>
      </c>
      <c r="C34" s="33">
        <v>1997</v>
      </c>
      <c r="D34" s="14">
        <v>28</v>
      </c>
      <c r="E34" s="38">
        <v>28</v>
      </c>
      <c r="F34" s="14">
        <v>29</v>
      </c>
      <c r="G34" s="38">
        <v>29</v>
      </c>
      <c r="H34" s="14" t="s">
        <v>179</v>
      </c>
      <c r="I34" s="38">
        <v>31</v>
      </c>
      <c r="J34" s="49">
        <f t="shared" si="0"/>
        <v>28</v>
      </c>
      <c r="K34" s="5">
        <f t="shared" si="1"/>
        <v>88</v>
      </c>
      <c r="L34" s="5">
        <f t="shared" si="2"/>
        <v>57</v>
      </c>
    </row>
    <row r="35" spans="1:12" ht="13.5" customHeight="1">
      <c r="A35" s="4">
        <f>A34+1</f>
        <v>32</v>
      </c>
      <c r="B35" s="35" t="s">
        <v>220</v>
      </c>
      <c r="C35" s="33">
        <v>1998</v>
      </c>
      <c r="D35" s="14">
        <v>32</v>
      </c>
      <c r="E35" s="38">
        <v>31</v>
      </c>
      <c r="F35" s="14">
        <v>30</v>
      </c>
      <c r="G35" s="38">
        <v>30</v>
      </c>
      <c r="H35" s="14" t="s">
        <v>179</v>
      </c>
      <c r="I35" s="38">
        <v>31</v>
      </c>
      <c r="J35" s="49">
        <f t="shared" si="0"/>
        <v>30</v>
      </c>
      <c r="K35" s="5">
        <f t="shared" si="1"/>
        <v>92</v>
      </c>
      <c r="L35" s="5">
        <f t="shared" si="2"/>
        <v>61</v>
      </c>
    </row>
    <row r="36" spans="1:12" ht="13.5" customHeight="1">
      <c r="A36" s="4">
        <f>A35+1</f>
        <v>33</v>
      </c>
      <c r="B36" s="35" t="s">
        <v>222</v>
      </c>
      <c r="C36" s="33">
        <v>1993</v>
      </c>
      <c r="D36" s="14">
        <v>30</v>
      </c>
      <c r="E36" s="38">
        <v>30</v>
      </c>
      <c r="F36" s="14">
        <v>34</v>
      </c>
      <c r="G36" s="38">
        <v>31</v>
      </c>
      <c r="H36" s="14" t="s">
        <v>179</v>
      </c>
      <c r="I36" s="38">
        <v>31</v>
      </c>
      <c r="J36" s="49">
        <f t="shared" si="0"/>
        <v>30</v>
      </c>
      <c r="K36" s="5">
        <f t="shared" si="1"/>
        <v>92</v>
      </c>
      <c r="L36" s="5">
        <f t="shared" si="2"/>
        <v>61</v>
      </c>
    </row>
    <row r="37" spans="1:12" ht="12.75">
      <c r="A37" s="4">
        <f aca="true" t="shared" si="4" ref="A37:A46">A36+1</f>
        <v>34</v>
      </c>
      <c r="B37" s="35" t="s">
        <v>221</v>
      </c>
      <c r="C37" s="33">
        <v>1981</v>
      </c>
      <c r="D37" s="14">
        <v>31</v>
      </c>
      <c r="E37" s="38">
        <v>31</v>
      </c>
      <c r="F37" s="14">
        <v>31</v>
      </c>
      <c r="G37" s="38">
        <v>31</v>
      </c>
      <c r="H37" s="14" t="s">
        <v>179</v>
      </c>
      <c r="I37" s="38">
        <v>31</v>
      </c>
      <c r="J37" s="49">
        <f t="shared" si="0"/>
        <v>31</v>
      </c>
      <c r="K37" s="5">
        <f t="shared" si="1"/>
        <v>93</v>
      </c>
      <c r="L37" s="5">
        <f t="shared" si="2"/>
        <v>62</v>
      </c>
    </row>
    <row r="38" spans="1:12" ht="12.75">
      <c r="A38" s="4">
        <f t="shared" si="4"/>
        <v>35</v>
      </c>
      <c r="B38" s="35" t="s">
        <v>96</v>
      </c>
      <c r="C38" s="33">
        <v>1999</v>
      </c>
      <c r="D38" s="2">
        <v>33</v>
      </c>
      <c r="E38" s="38">
        <v>31</v>
      </c>
      <c r="F38" s="2">
        <v>32</v>
      </c>
      <c r="G38" s="38">
        <v>31</v>
      </c>
      <c r="H38" s="14" t="s">
        <v>179</v>
      </c>
      <c r="I38" s="38">
        <v>31</v>
      </c>
      <c r="J38" s="49">
        <f t="shared" si="0"/>
        <v>31</v>
      </c>
      <c r="K38" s="5">
        <f t="shared" si="1"/>
        <v>93</v>
      </c>
      <c r="L38" s="5">
        <f t="shared" si="2"/>
        <v>62</v>
      </c>
    </row>
    <row r="39" spans="1:12" ht="12.75">
      <c r="A39" s="4">
        <f t="shared" si="4"/>
        <v>36</v>
      </c>
      <c r="B39" s="35" t="s">
        <v>181</v>
      </c>
      <c r="C39" s="33">
        <v>1998</v>
      </c>
      <c r="D39" s="14">
        <v>37</v>
      </c>
      <c r="E39" s="38">
        <v>31</v>
      </c>
      <c r="F39" s="14">
        <v>33</v>
      </c>
      <c r="G39" s="38">
        <v>31</v>
      </c>
      <c r="H39" s="14" t="s">
        <v>179</v>
      </c>
      <c r="I39" s="38">
        <v>31</v>
      </c>
      <c r="J39" s="49">
        <f t="shared" si="0"/>
        <v>31</v>
      </c>
      <c r="K39" s="5">
        <f t="shared" si="1"/>
        <v>93</v>
      </c>
      <c r="L39" s="5">
        <f t="shared" si="2"/>
        <v>62</v>
      </c>
    </row>
    <row r="40" spans="1:12" ht="12.75">
      <c r="A40" s="4">
        <f t="shared" si="4"/>
        <v>37</v>
      </c>
      <c r="B40" s="35" t="s">
        <v>65</v>
      </c>
      <c r="C40" s="33">
        <v>1995</v>
      </c>
      <c r="D40" s="2">
        <v>41</v>
      </c>
      <c r="E40" s="38">
        <v>31</v>
      </c>
      <c r="F40" s="2">
        <v>35</v>
      </c>
      <c r="G40" s="38">
        <v>31</v>
      </c>
      <c r="H40" s="14" t="s">
        <v>179</v>
      </c>
      <c r="I40" s="38">
        <v>31</v>
      </c>
      <c r="J40" s="49">
        <f t="shared" si="0"/>
        <v>31</v>
      </c>
      <c r="K40" s="5">
        <f t="shared" si="1"/>
        <v>93</v>
      </c>
      <c r="L40" s="5">
        <f t="shared" si="2"/>
        <v>62</v>
      </c>
    </row>
    <row r="41" spans="1:12" ht="12.75">
      <c r="A41" s="4">
        <f t="shared" si="4"/>
        <v>38</v>
      </c>
      <c r="B41" s="35" t="s">
        <v>223</v>
      </c>
      <c r="C41" s="33">
        <v>1998</v>
      </c>
      <c r="D41" s="43">
        <v>38</v>
      </c>
      <c r="E41" s="38">
        <v>31</v>
      </c>
      <c r="F41" s="14">
        <v>36</v>
      </c>
      <c r="G41" s="38">
        <v>31</v>
      </c>
      <c r="H41" s="14" t="s">
        <v>179</v>
      </c>
      <c r="I41" s="38">
        <v>31</v>
      </c>
      <c r="J41" s="49">
        <f t="shared" si="0"/>
        <v>31</v>
      </c>
      <c r="K41" s="5">
        <f t="shared" si="1"/>
        <v>93</v>
      </c>
      <c r="L41" s="5">
        <f t="shared" si="2"/>
        <v>62</v>
      </c>
    </row>
    <row r="42" spans="1:12" ht="12.75">
      <c r="A42" s="4">
        <f t="shared" si="4"/>
        <v>39</v>
      </c>
      <c r="B42" s="35" t="s">
        <v>61</v>
      </c>
      <c r="C42" s="33">
        <v>1968</v>
      </c>
      <c r="D42" s="2">
        <v>36</v>
      </c>
      <c r="E42" s="38">
        <v>31</v>
      </c>
      <c r="F42" s="2">
        <v>38</v>
      </c>
      <c r="G42" s="38">
        <v>31</v>
      </c>
      <c r="H42" s="14" t="s">
        <v>179</v>
      </c>
      <c r="I42" s="38">
        <v>31</v>
      </c>
      <c r="J42" s="49">
        <f t="shared" si="0"/>
        <v>31</v>
      </c>
      <c r="K42" s="5">
        <f t="shared" si="1"/>
        <v>93</v>
      </c>
      <c r="L42" s="5">
        <f t="shared" si="2"/>
        <v>62</v>
      </c>
    </row>
    <row r="43" spans="1:12" ht="12.75">
      <c r="A43" s="4">
        <f t="shared" si="4"/>
        <v>40</v>
      </c>
      <c r="B43" s="35" t="s">
        <v>161</v>
      </c>
      <c r="C43" s="33">
        <v>1999</v>
      </c>
      <c r="D43" s="2">
        <v>40</v>
      </c>
      <c r="E43" s="38">
        <v>31</v>
      </c>
      <c r="F43" s="2">
        <v>40</v>
      </c>
      <c r="G43" s="38">
        <v>31</v>
      </c>
      <c r="H43" s="14" t="s">
        <v>179</v>
      </c>
      <c r="I43" s="38">
        <v>31</v>
      </c>
      <c r="J43" s="49">
        <f t="shared" si="0"/>
        <v>31</v>
      </c>
      <c r="K43" s="5">
        <f t="shared" si="1"/>
        <v>93</v>
      </c>
      <c r="L43" s="5">
        <f t="shared" si="2"/>
        <v>62</v>
      </c>
    </row>
    <row r="44" spans="1:12" ht="12.75">
      <c r="A44" s="4">
        <f t="shared" si="4"/>
        <v>41</v>
      </c>
      <c r="B44" s="35" t="s">
        <v>83</v>
      </c>
      <c r="C44" s="33">
        <v>1994</v>
      </c>
      <c r="D44" s="14">
        <v>35</v>
      </c>
      <c r="E44" s="38">
        <v>31</v>
      </c>
      <c r="F44" s="14">
        <v>41</v>
      </c>
      <c r="G44" s="38">
        <v>31</v>
      </c>
      <c r="H44" s="14" t="s">
        <v>179</v>
      </c>
      <c r="I44" s="38">
        <v>31</v>
      </c>
      <c r="J44" s="49">
        <f t="shared" si="0"/>
        <v>31</v>
      </c>
      <c r="K44" s="5">
        <f t="shared" si="1"/>
        <v>93</v>
      </c>
      <c r="L44" s="5">
        <f t="shared" si="2"/>
        <v>62</v>
      </c>
    </row>
    <row r="45" spans="1:12" ht="12.75">
      <c r="A45" s="4">
        <f t="shared" si="4"/>
        <v>42</v>
      </c>
      <c r="B45" s="35" t="s">
        <v>224</v>
      </c>
      <c r="C45" s="33">
        <v>1999</v>
      </c>
      <c r="D45" s="14">
        <v>42</v>
      </c>
      <c r="E45" s="38">
        <v>31</v>
      </c>
      <c r="F45" s="14" t="s">
        <v>48</v>
      </c>
      <c r="G45" s="38">
        <v>31</v>
      </c>
      <c r="H45" s="14" t="s">
        <v>179</v>
      </c>
      <c r="I45" s="38">
        <v>31</v>
      </c>
      <c r="J45" s="49">
        <f t="shared" si="0"/>
        <v>31</v>
      </c>
      <c r="K45" s="5">
        <f t="shared" si="1"/>
        <v>93</v>
      </c>
      <c r="L45" s="5">
        <f t="shared" si="2"/>
        <v>62</v>
      </c>
    </row>
    <row r="46" spans="1:12" ht="12.75">
      <c r="A46" s="4">
        <f t="shared" si="4"/>
        <v>43</v>
      </c>
      <c r="B46" s="35" t="s">
        <v>225</v>
      </c>
      <c r="C46" s="33">
        <v>1998</v>
      </c>
      <c r="D46" s="14" t="s">
        <v>48</v>
      </c>
      <c r="E46" s="38">
        <v>31</v>
      </c>
      <c r="F46" s="39" t="s">
        <v>58</v>
      </c>
      <c r="G46" s="38">
        <v>31</v>
      </c>
      <c r="H46" s="14" t="s">
        <v>179</v>
      </c>
      <c r="I46" s="38">
        <v>31</v>
      </c>
      <c r="J46" s="49">
        <f t="shared" si="0"/>
        <v>31</v>
      </c>
      <c r="K46" s="5">
        <f t="shared" si="1"/>
        <v>93</v>
      </c>
      <c r="L46" s="5">
        <f t="shared" si="2"/>
        <v>62</v>
      </c>
    </row>
  </sheetData>
  <sheetProtection/>
  <mergeCells count="5">
    <mergeCell ref="D2:E2"/>
    <mergeCell ref="F2:G2"/>
    <mergeCell ref="H2:I2"/>
    <mergeCell ref="A1:C2"/>
    <mergeCell ref="D1:I1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B3">
      <selection activeCell="O30" sqref="O30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375" style="1" customWidth="1"/>
    <col min="4" max="4" width="5.75390625" style="8" customWidth="1"/>
    <col min="5" max="5" width="5.00390625" style="8" customWidth="1"/>
    <col min="6" max="6" width="5.75390625" style="8" customWidth="1"/>
    <col min="7" max="7" width="4.75390625" style="8" customWidth="1"/>
    <col min="8" max="8" width="5.625" style="8" customWidth="1"/>
    <col min="9" max="10" width="5.75390625" style="8" customWidth="1"/>
    <col min="11" max="11" width="9.75390625" style="1" hidden="1" customWidth="1"/>
    <col min="12" max="12" width="11.75390625" style="8" customWidth="1"/>
    <col min="13" max="16384" width="9.125" style="1" customWidth="1"/>
  </cols>
  <sheetData>
    <row r="1" spans="1:12" s="9" customFormat="1" ht="21.75" customHeight="1" thickBot="1">
      <c r="A1" s="114" t="s">
        <v>176</v>
      </c>
      <c r="B1" s="115"/>
      <c r="C1" s="116"/>
      <c r="D1" s="120" t="s">
        <v>102</v>
      </c>
      <c r="E1" s="121"/>
      <c r="F1" s="121"/>
      <c r="G1" s="121"/>
      <c r="H1" s="121"/>
      <c r="I1" s="122"/>
      <c r="J1" s="95"/>
      <c r="K1" s="18"/>
      <c r="L1" s="8"/>
    </row>
    <row r="2" spans="1:11" ht="39" customHeight="1" thickBot="1">
      <c r="A2" s="117"/>
      <c r="B2" s="118"/>
      <c r="C2" s="119"/>
      <c r="D2" s="120" t="s">
        <v>87</v>
      </c>
      <c r="E2" s="121"/>
      <c r="F2" s="120" t="s">
        <v>88</v>
      </c>
      <c r="G2" s="122"/>
      <c r="H2" s="120" t="s">
        <v>178</v>
      </c>
      <c r="I2" s="122"/>
      <c r="J2" s="95"/>
      <c r="K2" s="18"/>
    </row>
    <row r="3" spans="1:12" s="8" customFormat="1" ht="39" thickBot="1">
      <c r="A3" s="25" t="s">
        <v>2</v>
      </c>
      <c r="B3" s="26" t="s">
        <v>3</v>
      </c>
      <c r="C3" s="17" t="s">
        <v>28</v>
      </c>
      <c r="D3" s="6" t="s">
        <v>4</v>
      </c>
      <c r="E3" s="10" t="s">
        <v>5</v>
      </c>
      <c r="F3" s="7" t="s">
        <v>4</v>
      </c>
      <c r="G3" s="10" t="s">
        <v>5</v>
      </c>
      <c r="H3" s="6" t="s">
        <v>4</v>
      </c>
      <c r="I3" s="10" t="s">
        <v>5</v>
      </c>
      <c r="J3" s="94" t="s">
        <v>177</v>
      </c>
      <c r="K3" s="34" t="s">
        <v>94</v>
      </c>
      <c r="L3" s="34" t="s">
        <v>63</v>
      </c>
    </row>
    <row r="4" spans="1:12" ht="25.5" customHeight="1">
      <c r="A4" s="27">
        <f>1</f>
        <v>1</v>
      </c>
      <c r="B4" s="105" t="s">
        <v>74</v>
      </c>
      <c r="C4" s="88" t="s">
        <v>6</v>
      </c>
      <c r="D4" s="22">
        <v>3</v>
      </c>
      <c r="E4" s="21">
        <v>3</v>
      </c>
      <c r="F4" s="22">
        <v>1</v>
      </c>
      <c r="G4" s="21">
        <v>1</v>
      </c>
      <c r="H4" s="22">
        <v>2</v>
      </c>
      <c r="I4" s="21">
        <v>2</v>
      </c>
      <c r="J4" s="49">
        <f aca="true" t="shared" si="0" ref="J4:J30">MIN(E4,G4,I4)</f>
        <v>1</v>
      </c>
      <c r="K4" s="5">
        <f aca="true" t="shared" si="1" ref="K4:K30">SUM(E4,G4,I4)</f>
        <v>6</v>
      </c>
      <c r="L4" s="5">
        <f aca="true" t="shared" si="2" ref="L4:L30">K4-MAX(E4,G4,I4)</f>
        <v>3</v>
      </c>
    </row>
    <row r="5" spans="1:12" ht="25.5" customHeight="1">
      <c r="A5" s="28">
        <f aca="true" t="shared" si="3" ref="A5:A30">A4+1</f>
        <v>2</v>
      </c>
      <c r="B5" s="31" t="s">
        <v>72</v>
      </c>
      <c r="C5" s="24" t="s">
        <v>0</v>
      </c>
      <c r="D5" s="22">
        <v>6</v>
      </c>
      <c r="E5" s="21">
        <v>6</v>
      </c>
      <c r="F5" s="22">
        <v>5</v>
      </c>
      <c r="G5" s="21">
        <v>5</v>
      </c>
      <c r="H5" s="22">
        <v>1</v>
      </c>
      <c r="I5" s="21">
        <v>0</v>
      </c>
      <c r="J5" s="49">
        <f t="shared" si="0"/>
        <v>0</v>
      </c>
      <c r="K5" s="5">
        <f t="shared" si="1"/>
        <v>11</v>
      </c>
      <c r="L5" s="5">
        <f t="shared" si="2"/>
        <v>5</v>
      </c>
    </row>
    <row r="6" spans="1:12" ht="25.5" customHeight="1">
      <c r="A6" s="28">
        <f t="shared" si="3"/>
        <v>3</v>
      </c>
      <c r="B6" s="82" t="s">
        <v>73</v>
      </c>
      <c r="C6" s="24" t="s">
        <v>153</v>
      </c>
      <c r="D6" s="20">
        <v>1</v>
      </c>
      <c r="E6" s="15">
        <v>0</v>
      </c>
      <c r="F6" s="20">
        <v>6</v>
      </c>
      <c r="G6" s="15">
        <v>6</v>
      </c>
      <c r="H6" s="22">
        <v>5</v>
      </c>
      <c r="I6" s="21">
        <v>5</v>
      </c>
      <c r="J6" s="49">
        <f t="shared" si="0"/>
        <v>0</v>
      </c>
      <c r="K6" s="5">
        <f t="shared" si="1"/>
        <v>11</v>
      </c>
      <c r="L6" s="5">
        <f t="shared" si="2"/>
        <v>5</v>
      </c>
    </row>
    <row r="7" spans="1:12" ht="25.5" customHeight="1">
      <c r="A7" s="28">
        <f t="shared" si="3"/>
        <v>4</v>
      </c>
      <c r="B7" s="83" t="s">
        <v>193</v>
      </c>
      <c r="C7" s="44" t="s">
        <v>194</v>
      </c>
      <c r="D7" s="22">
        <v>2</v>
      </c>
      <c r="E7" s="21">
        <v>2</v>
      </c>
      <c r="F7" s="22">
        <v>4</v>
      </c>
      <c r="G7" s="21">
        <v>4</v>
      </c>
      <c r="H7" s="22">
        <v>3</v>
      </c>
      <c r="I7" s="21">
        <v>3</v>
      </c>
      <c r="J7" s="49">
        <f t="shared" si="0"/>
        <v>2</v>
      </c>
      <c r="K7" s="5">
        <f t="shared" si="1"/>
        <v>9</v>
      </c>
      <c r="L7" s="5">
        <f t="shared" si="2"/>
        <v>5</v>
      </c>
    </row>
    <row r="8" spans="1:12" ht="25.5" customHeight="1">
      <c r="A8" s="28">
        <f t="shared" si="3"/>
        <v>5</v>
      </c>
      <c r="B8" s="31" t="s">
        <v>66</v>
      </c>
      <c r="C8" s="24" t="s">
        <v>67</v>
      </c>
      <c r="D8" s="20">
        <v>4</v>
      </c>
      <c r="E8" s="15">
        <v>4</v>
      </c>
      <c r="F8" s="20">
        <v>2</v>
      </c>
      <c r="G8" s="15">
        <v>2</v>
      </c>
      <c r="H8" s="22">
        <v>4</v>
      </c>
      <c r="I8" s="21">
        <v>4</v>
      </c>
      <c r="J8" s="49">
        <f t="shared" si="0"/>
        <v>2</v>
      </c>
      <c r="K8" s="5">
        <f t="shared" si="1"/>
        <v>10</v>
      </c>
      <c r="L8" s="5">
        <f t="shared" si="2"/>
        <v>6</v>
      </c>
    </row>
    <row r="9" spans="1:12" ht="25.5" customHeight="1">
      <c r="A9" s="28">
        <f t="shared" si="3"/>
        <v>6</v>
      </c>
      <c r="B9" s="90" t="s">
        <v>75</v>
      </c>
      <c r="C9" s="44" t="s">
        <v>1</v>
      </c>
      <c r="D9" s="22">
        <v>5</v>
      </c>
      <c r="E9" s="21">
        <v>5</v>
      </c>
      <c r="F9" s="22">
        <v>3</v>
      </c>
      <c r="G9" s="21">
        <v>3</v>
      </c>
      <c r="H9" s="22">
        <v>6</v>
      </c>
      <c r="I9" s="21">
        <v>6</v>
      </c>
      <c r="J9" s="49">
        <f t="shared" si="0"/>
        <v>3</v>
      </c>
      <c r="K9" s="5">
        <f t="shared" si="1"/>
        <v>14</v>
      </c>
      <c r="L9" s="5">
        <f t="shared" si="2"/>
        <v>8</v>
      </c>
    </row>
    <row r="10" spans="1:12" ht="25.5" customHeight="1">
      <c r="A10" s="28">
        <f t="shared" si="3"/>
        <v>7</v>
      </c>
      <c r="B10" s="31" t="s">
        <v>7</v>
      </c>
      <c r="C10" s="24" t="s">
        <v>8</v>
      </c>
      <c r="D10" s="20">
        <v>7</v>
      </c>
      <c r="E10" s="15">
        <v>7</v>
      </c>
      <c r="F10" s="20">
        <v>7</v>
      </c>
      <c r="G10" s="15">
        <v>7</v>
      </c>
      <c r="H10" s="20">
        <v>7</v>
      </c>
      <c r="I10" s="15">
        <v>7</v>
      </c>
      <c r="J10" s="49">
        <f t="shared" si="0"/>
        <v>7</v>
      </c>
      <c r="K10" s="5">
        <f t="shared" si="1"/>
        <v>21</v>
      </c>
      <c r="L10" s="5">
        <f t="shared" si="2"/>
        <v>14</v>
      </c>
    </row>
    <row r="11" spans="1:12" ht="25.5" customHeight="1">
      <c r="A11" s="28">
        <f t="shared" si="3"/>
        <v>8</v>
      </c>
      <c r="B11" s="97" t="s">
        <v>59</v>
      </c>
      <c r="C11" s="44" t="s">
        <v>60</v>
      </c>
      <c r="D11" s="20">
        <v>8</v>
      </c>
      <c r="E11" s="15">
        <v>8</v>
      </c>
      <c r="F11" s="20">
        <v>9</v>
      </c>
      <c r="G11" s="15">
        <v>9</v>
      </c>
      <c r="H11" s="22">
        <v>8</v>
      </c>
      <c r="I11" s="21">
        <v>8</v>
      </c>
      <c r="J11" s="49">
        <f t="shared" si="0"/>
        <v>8</v>
      </c>
      <c r="K11" s="5">
        <f t="shared" si="1"/>
        <v>25</v>
      </c>
      <c r="L11" s="5">
        <f t="shared" si="2"/>
        <v>16</v>
      </c>
    </row>
    <row r="12" spans="1:12" ht="25.5" customHeight="1">
      <c r="A12" s="28">
        <f t="shared" si="3"/>
        <v>9</v>
      </c>
      <c r="B12" s="89" t="s">
        <v>76</v>
      </c>
      <c r="C12" s="24" t="s">
        <v>54</v>
      </c>
      <c r="D12" s="20">
        <v>10</v>
      </c>
      <c r="E12" s="15">
        <v>10</v>
      </c>
      <c r="F12" s="20">
        <v>8</v>
      </c>
      <c r="G12" s="15">
        <v>8</v>
      </c>
      <c r="H12" s="20">
        <v>10</v>
      </c>
      <c r="I12" s="15">
        <v>10</v>
      </c>
      <c r="J12" s="49">
        <f t="shared" si="0"/>
        <v>8</v>
      </c>
      <c r="K12" s="5">
        <f t="shared" si="1"/>
        <v>28</v>
      </c>
      <c r="L12" s="5">
        <f t="shared" si="2"/>
        <v>18</v>
      </c>
    </row>
    <row r="13" spans="1:12" ht="25.5" customHeight="1">
      <c r="A13" s="28">
        <f t="shared" si="3"/>
        <v>10</v>
      </c>
      <c r="B13" s="83" t="s">
        <v>195</v>
      </c>
      <c r="C13" s="24" t="s">
        <v>196</v>
      </c>
      <c r="D13" s="22">
        <v>9</v>
      </c>
      <c r="E13" s="21">
        <v>9</v>
      </c>
      <c r="F13" s="22">
        <v>11</v>
      </c>
      <c r="G13" s="21">
        <v>11</v>
      </c>
      <c r="H13" s="22">
        <v>11</v>
      </c>
      <c r="I13" s="21">
        <v>11</v>
      </c>
      <c r="J13" s="49">
        <f t="shared" si="0"/>
        <v>9</v>
      </c>
      <c r="K13" s="5">
        <f t="shared" si="1"/>
        <v>31</v>
      </c>
      <c r="L13" s="5">
        <f t="shared" si="2"/>
        <v>20</v>
      </c>
    </row>
    <row r="14" spans="1:12" ht="25.5" customHeight="1">
      <c r="A14" s="28">
        <f t="shared" si="3"/>
        <v>11</v>
      </c>
      <c r="B14" s="83" t="s">
        <v>100</v>
      </c>
      <c r="C14" s="24" t="s">
        <v>71</v>
      </c>
      <c r="D14" s="20">
        <v>25</v>
      </c>
      <c r="E14" s="15">
        <v>21</v>
      </c>
      <c r="F14" s="14">
        <v>12</v>
      </c>
      <c r="G14" s="15">
        <v>12</v>
      </c>
      <c r="H14" s="22">
        <v>9</v>
      </c>
      <c r="I14" s="21">
        <v>9</v>
      </c>
      <c r="J14" s="49">
        <f t="shared" si="0"/>
        <v>9</v>
      </c>
      <c r="K14" s="5">
        <f t="shared" si="1"/>
        <v>42</v>
      </c>
      <c r="L14" s="5">
        <f t="shared" si="2"/>
        <v>21</v>
      </c>
    </row>
    <row r="15" spans="1:12" ht="25.5" customHeight="1">
      <c r="A15" s="28">
        <f t="shared" si="3"/>
        <v>12</v>
      </c>
      <c r="B15" s="83" t="s">
        <v>99</v>
      </c>
      <c r="C15" s="24" t="s">
        <v>98</v>
      </c>
      <c r="D15" s="22">
        <v>14</v>
      </c>
      <c r="E15" s="21">
        <v>14</v>
      </c>
      <c r="F15" s="22">
        <v>10</v>
      </c>
      <c r="G15" s="21">
        <v>10</v>
      </c>
      <c r="H15" s="22">
        <v>13</v>
      </c>
      <c r="I15" s="21">
        <v>13</v>
      </c>
      <c r="J15" s="49">
        <f t="shared" si="0"/>
        <v>10</v>
      </c>
      <c r="K15" s="5">
        <f t="shared" si="1"/>
        <v>37</v>
      </c>
      <c r="L15" s="5">
        <f t="shared" si="2"/>
        <v>23</v>
      </c>
    </row>
    <row r="16" spans="1:12" ht="25.5" customHeight="1">
      <c r="A16" s="28">
        <f t="shared" si="3"/>
        <v>13</v>
      </c>
      <c r="B16" s="83" t="s">
        <v>197</v>
      </c>
      <c r="C16" s="24" t="s">
        <v>198</v>
      </c>
      <c r="D16" s="22">
        <v>13</v>
      </c>
      <c r="E16" s="21">
        <v>13</v>
      </c>
      <c r="F16" s="22">
        <v>14</v>
      </c>
      <c r="G16" s="21">
        <v>14</v>
      </c>
      <c r="H16" s="22">
        <v>12</v>
      </c>
      <c r="I16" s="21">
        <v>12</v>
      </c>
      <c r="J16" s="49">
        <f t="shared" si="0"/>
        <v>12</v>
      </c>
      <c r="K16" s="5">
        <f t="shared" si="1"/>
        <v>39</v>
      </c>
      <c r="L16" s="5">
        <f t="shared" si="2"/>
        <v>25</v>
      </c>
    </row>
    <row r="17" spans="1:12" ht="25.5" customHeight="1">
      <c r="A17" s="28">
        <f t="shared" si="3"/>
        <v>14</v>
      </c>
      <c r="B17" s="83" t="s">
        <v>68</v>
      </c>
      <c r="C17" s="24" t="s">
        <v>69</v>
      </c>
      <c r="D17" s="22">
        <v>12</v>
      </c>
      <c r="E17" s="21">
        <v>12</v>
      </c>
      <c r="F17" s="22">
        <v>13</v>
      </c>
      <c r="G17" s="21">
        <v>13</v>
      </c>
      <c r="H17" s="22">
        <v>14</v>
      </c>
      <c r="I17" s="21">
        <v>14</v>
      </c>
      <c r="J17" s="49">
        <f t="shared" si="0"/>
        <v>12</v>
      </c>
      <c r="K17" s="5">
        <f t="shared" si="1"/>
        <v>39</v>
      </c>
      <c r="L17" s="5">
        <f t="shared" si="2"/>
        <v>25</v>
      </c>
    </row>
    <row r="18" spans="1:12" ht="25.5" customHeight="1">
      <c r="A18" s="28">
        <f t="shared" si="3"/>
        <v>15</v>
      </c>
      <c r="B18" s="83" t="s">
        <v>70</v>
      </c>
      <c r="C18" s="24" t="s">
        <v>55</v>
      </c>
      <c r="D18" s="22">
        <v>11</v>
      </c>
      <c r="E18" s="21">
        <v>11</v>
      </c>
      <c r="F18" s="20">
        <v>15</v>
      </c>
      <c r="G18" s="15">
        <v>15</v>
      </c>
      <c r="H18" s="20">
        <v>15</v>
      </c>
      <c r="I18" s="15">
        <v>15</v>
      </c>
      <c r="J18" s="49">
        <f t="shared" si="0"/>
        <v>11</v>
      </c>
      <c r="K18" s="5">
        <f t="shared" si="1"/>
        <v>41</v>
      </c>
      <c r="L18" s="5">
        <f t="shared" si="2"/>
        <v>26</v>
      </c>
    </row>
    <row r="19" spans="1:12" ht="25.5" customHeight="1">
      <c r="A19" s="28">
        <f t="shared" si="3"/>
        <v>16</v>
      </c>
      <c r="B19" s="83" t="s">
        <v>201</v>
      </c>
      <c r="C19" s="24" t="s">
        <v>202</v>
      </c>
      <c r="D19" s="22">
        <v>15</v>
      </c>
      <c r="E19" s="21">
        <v>15</v>
      </c>
      <c r="F19" s="43" t="s">
        <v>48</v>
      </c>
      <c r="G19" s="21">
        <v>21</v>
      </c>
      <c r="H19" s="22">
        <v>17</v>
      </c>
      <c r="I19" s="21">
        <v>17</v>
      </c>
      <c r="J19" s="49">
        <f t="shared" si="0"/>
        <v>15</v>
      </c>
      <c r="K19" s="5">
        <f t="shared" si="1"/>
        <v>53</v>
      </c>
      <c r="L19" s="5">
        <f t="shared" si="2"/>
        <v>32</v>
      </c>
    </row>
    <row r="20" spans="1:12" ht="25.5" customHeight="1">
      <c r="A20" s="28">
        <f t="shared" si="3"/>
        <v>17</v>
      </c>
      <c r="B20" s="83" t="s">
        <v>199</v>
      </c>
      <c r="C20" s="24" t="s">
        <v>200</v>
      </c>
      <c r="D20" s="20">
        <v>16</v>
      </c>
      <c r="E20" s="15">
        <v>16</v>
      </c>
      <c r="F20" s="43">
        <v>20</v>
      </c>
      <c r="G20" s="21">
        <v>20</v>
      </c>
      <c r="H20" s="20">
        <v>16</v>
      </c>
      <c r="I20" s="15">
        <v>16</v>
      </c>
      <c r="J20" s="49">
        <f t="shared" si="0"/>
        <v>16</v>
      </c>
      <c r="K20" s="5">
        <f t="shared" si="1"/>
        <v>52</v>
      </c>
      <c r="L20" s="5">
        <f t="shared" si="2"/>
        <v>32</v>
      </c>
    </row>
    <row r="21" spans="1:12" ht="25.5" customHeight="1">
      <c r="A21" s="30">
        <f t="shared" si="3"/>
        <v>18</v>
      </c>
      <c r="B21" s="85" t="s">
        <v>203</v>
      </c>
      <c r="C21" s="84" t="s">
        <v>71</v>
      </c>
      <c r="D21" s="20">
        <v>19</v>
      </c>
      <c r="E21" s="15">
        <v>19</v>
      </c>
      <c r="F21" s="14">
        <v>16</v>
      </c>
      <c r="G21" s="15">
        <v>16</v>
      </c>
      <c r="H21" s="100">
        <v>30</v>
      </c>
      <c r="I21" s="15">
        <v>21</v>
      </c>
      <c r="J21" s="49">
        <f t="shared" si="0"/>
        <v>16</v>
      </c>
      <c r="K21" s="5">
        <f t="shared" si="1"/>
        <v>56</v>
      </c>
      <c r="L21" s="5">
        <f t="shared" si="2"/>
        <v>35</v>
      </c>
    </row>
    <row r="22" spans="1:12" ht="25.5" customHeight="1">
      <c r="A22" s="29">
        <f t="shared" si="3"/>
        <v>19</v>
      </c>
      <c r="B22" s="85" t="s">
        <v>154</v>
      </c>
      <c r="C22" s="84" t="s">
        <v>155</v>
      </c>
      <c r="D22" s="20">
        <v>23</v>
      </c>
      <c r="E22" s="15">
        <v>21</v>
      </c>
      <c r="F22" s="14">
        <v>17</v>
      </c>
      <c r="G22" s="21">
        <v>17</v>
      </c>
      <c r="H22" s="100">
        <v>30</v>
      </c>
      <c r="I22" s="15">
        <v>21</v>
      </c>
      <c r="J22" s="49">
        <f t="shared" si="0"/>
        <v>17</v>
      </c>
      <c r="K22" s="5">
        <f t="shared" si="1"/>
        <v>59</v>
      </c>
      <c r="L22" s="5">
        <f t="shared" si="2"/>
        <v>38</v>
      </c>
    </row>
    <row r="23" spans="1:12" ht="25.5" customHeight="1">
      <c r="A23" s="29">
        <f t="shared" si="3"/>
        <v>20</v>
      </c>
      <c r="B23" s="83" t="s">
        <v>204</v>
      </c>
      <c r="C23" s="24" t="s">
        <v>205</v>
      </c>
      <c r="D23" s="20">
        <v>17</v>
      </c>
      <c r="E23" s="15">
        <v>17</v>
      </c>
      <c r="F23" s="91" t="s">
        <v>58</v>
      </c>
      <c r="G23" s="21">
        <v>21</v>
      </c>
      <c r="H23" s="100">
        <v>30</v>
      </c>
      <c r="I23" s="15">
        <v>21</v>
      </c>
      <c r="J23" s="49">
        <f t="shared" si="0"/>
        <v>17</v>
      </c>
      <c r="K23" s="5">
        <f t="shared" si="1"/>
        <v>59</v>
      </c>
      <c r="L23" s="5">
        <f t="shared" si="2"/>
        <v>38</v>
      </c>
    </row>
    <row r="24" spans="1:12" ht="25.5" customHeight="1">
      <c r="A24" s="29">
        <f t="shared" si="3"/>
        <v>21</v>
      </c>
      <c r="B24" s="83" t="s">
        <v>208</v>
      </c>
      <c r="C24" s="24" t="s">
        <v>71</v>
      </c>
      <c r="D24" s="20">
        <v>24</v>
      </c>
      <c r="E24" s="15">
        <v>21</v>
      </c>
      <c r="F24" s="22">
        <v>18</v>
      </c>
      <c r="G24" s="21">
        <v>18</v>
      </c>
      <c r="H24" s="100">
        <v>30</v>
      </c>
      <c r="I24" s="15">
        <v>21</v>
      </c>
      <c r="J24" s="49">
        <f t="shared" si="0"/>
        <v>18</v>
      </c>
      <c r="K24" s="5">
        <f t="shared" si="1"/>
        <v>60</v>
      </c>
      <c r="L24" s="5">
        <f t="shared" si="2"/>
        <v>39</v>
      </c>
    </row>
    <row r="25" spans="1:12" ht="25.5" customHeight="1">
      <c r="A25" s="29">
        <f t="shared" si="3"/>
        <v>22</v>
      </c>
      <c r="B25" s="83" t="s">
        <v>206</v>
      </c>
      <c r="C25" s="24" t="s">
        <v>207</v>
      </c>
      <c r="D25" s="20">
        <v>18</v>
      </c>
      <c r="E25" s="15">
        <v>18</v>
      </c>
      <c r="F25" s="14" t="s">
        <v>48</v>
      </c>
      <c r="G25" s="21">
        <v>21</v>
      </c>
      <c r="H25" s="100">
        <v>30</v>
      </c>
      <c r="I25" s="15">
        <v>21</v>
      </c>
      <c r="J25" s="49">
        <f t="shared" si="0"/>
        <v>18</v>
      </c>
      <c r="K25" s="5">
        <f t="shared" si="1"/>
        <v>60</v>
      </c>
      <c r="L25" s="5">
        <f t="shared" si="2"/>
        <v>39</v>
      </c>
    </row>
    <row r="26" spans="1:12" ht="25.5">
      <c r="A26" s="29">
        <f t="shared" si="3"/>
        <v>23</v>
      </c>
      <c r="B26" s="83" t="s">
        <v>209</v>
      </c>
      <c r="C26" s="24" t="s">
        <v>210</v>
      </c>
      <c r="D26" s="20">
        <v>20</v>
      </c>
      <c r="E26" s="15">
        <v>20</v>
      </c>
      <c r="F26" s="20">
        <v>19</v>
      </c>
      <c r="G26" s="21">
        <v>19</v>
      </c>
      <c r="H26" s="100">
        <v>30</v>
      </c>
      <c r="I26" s="21">
        <v>21</v>
      </c>
      <c r="J26" s="49">
        <f t="shared" si="0"/>
        <v>19</v>
      </c>
      <c r="K26" s="5">
        <f t="shared" si="1"/>
        <v>60</v>
      </c>
      <c r="L26" s="5">
        <f t="shared" si="2"/>
        <v>39</v>
      </c>
    </row>
    <row r="27" spans="1:12" ht="25.5">
      <c r="A27" s="29" t="e">
        <f>#REF!+1</f>
        <v>#REF!</v>
      </c>
      <c r="B27" s="83" t="s">
        <v>213</v>
      </c>
      <c r="C27" s="24" t="s">
        <v>157</v>
      </c>
      <c r="D27" s="22">
        <v>22</v>
      </c>
      <c r="E27" s="21">
        <v>21</v>
      </c>
      <c r="F27" s="14" t="s">
        <v>48</v>
      </c>
      <c r="G27" s="15">
        <v>21</v>
      </c>
      <c r="H27" s="100">
        <v>30</v>
      </c>
      <c r="I27" s="15">
        <v>21</v>
      </c>
      <c r="J27" s="49">
        <f t="shared" si="0"/>
        <v>21</v>
      </c>
      <c r="K27" s="5">
        <f t="shared" si="1"/>
        <v>63</v>
      </c>
      <c r="L27" s="5">
        <f t="shared" si="2"/>
        <v>42</v>
      </c>
    </row>
    <row r="28" spans="1:12" ht="25.5">
      <c r="A28" s="29" t="e">
        <f>#REF!+1</f>
        <v>#REF!</v>
      </c>
      <c r="B28" s="85" t="s">
        <v>214</v>
      </c>
      <c r="C28" s="84" t="s">
        <v>156</v>
      </c>
      <c r="D28" s="20">
        <v>26</v>
      </c>
      <c r="E28" s="21">
        <v>21</v>
      </c>
      <c r="F28" s="43" t="s">
        <v>48</v>
      </c>
      <c r="G28" s="21">
        <v>21</v>
      </c>
      <c r="H28" s="100">
        <v>30</v>
      </c>
      <c r="I28" s="15">
        <v>21</v>
      </c>
      <c r="J28" s="49">
        <f t="shared" si="0"/>
        <v>21</v>
      </c>
      <c r="K28" s="5">
        <f t="shared" si="1"/>
        <v>63</v>
      </c>
      <c r="L28" s="5">
        <f t="shared" si="2"/>
        <v>42</v>
      </c>
    </row>
    <row r="29" spans="1:12" ht="25.5">
      <c r="A29" s="29" t="e">
        <f t="shared" si="3"/>
        <v>#REF!</v>
      </c>
      <c r="B29" s="85" t="s">
        <v>211</v>
      </c>
      <c r="C29" s="84" t="s">
        <v>212</v>
      </c>
      <c r="D29" s="22">
        <v>21</v>
      </c>
      <c r="E29" s="21">
        <v>21</v>
      </c>
      <c r="F29" s="91" t="s">
        <v>58</v>
      </c>
      <c r="G29" s="21">
        <v>21</v>
      </c>
      <c r="H29" s="100">
        <v>30</v>
      </c>
      <c r="I29" s="15">
        <v>21</v>
      </c>
      <c r="J29" s="49">
        <f t="shared" si="0"/>
        <v>21</v>
      </c>
      <c r="K29" s="5">
        <f t="shared" si="1"/>
        <v>63</v>
      </c>
      <c r="L29" s="5">
        <f t="shared" si="2"/>
        <v>42</v>
      </c>
    </row>
    <row r="30" spans="1:12" ht="25.5">
      <c r="A30" s="29" t="e">
        <f t="shared" si="3"/>
        <v>#REF!</v>
      </c>
      <c r="B30" s="83" t="s">
        <v>215</v>
      </c>
      <c r="C30" s="24" t="s">
        <v>71</v>
      </c>
      <c r="D30" s="43" t="s">
        <v>48</v>
      </c>
      <c r="E30" s="21">
        <v>21</v>
      </c>
      <c r="F30" s="91" t="s">
        <v>58</v>
      </c>
      <c r="G30" s="21">
        <v>21</v>
      </c>
      <c r="H30" s="100">
        <v>30</v>
      </c>
      <c r="I30" s="15">
        <v>21</v>
      </c>
      <c r="J30" s="49">
        <f t="shared" si="0"/>
        <v>21</v>
      </c>
      <c r="K30" s="5">
        <f t="shared" si="1"/>
        <v>63</v>
      </c>
      <c r="L30" s="5">
        <f t="shared" si="2"/>
        <v>42</v>
      </c>
    </row>
  </sheetData>
  <sheetProtection/>
  <mergeCells count="5">
    <mergeCell ref="A1:C2"/>
    <mergeCell ref="D1:I1"/>
    <mergeCell ref="D2:E2"/>
    <mergeCell ref="F2:G2"/>
    <mergeCell ref="H2:I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 xml:space="preserve">&amp;L&amp;"Times New Roman,обычный"Космачева Елена Ремовна&amp;C&amp;F   &amp;A&amp;R&amp;D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="120" zoomScaleNormal="120" zoomScalePageLayoutView="0" workbookViewId="0" topLeftCell="A1">
      <selection activeCell="H45" sqref="H45"/>
    </sheetView>
  </sheetViews>
  <sheetFormatPr defaultColWidth="9.00390625" defaultRowHeight="12.75"/>
  <cols>
    <col min="1" max="1" width="6.25390625" style="50" customWidth="1"/>
    <col min="2" max="2" width="21.75390625" style="50" customWidth="1"/>
    <col min="3" max="3" width="7.00390625" style="71" customWidth="1"/>
    <col min="4" max="7" width="5.75390625" style="50" customWidth="1"/>
    <col min="8" max="8" width="5.625" style="50" customWidth="1"/>
    <col min="9" max="10" width="5.75390625" style="50" customWidth="1"/>
    <col min="11" max="11" width="9.75390625" style="71" hidden="1" customWidth="1"/>
    <col min="12" max="12" width="10.75390625" style="71" customWidth="1"/>
    <col min="13" max="16384" width="9.125" style="50" customWidth="1"/>
  </cols>
  <sheetData>
    <row r="1" spans="1:12" ht="39" customHeight="1" thickBot="1">
      <c r="A1" s="114" t="s">
        <v>140</v>
      </c>
      <c r="B1" s="115"/>
      <c r="C1" s="116"/>
      <c r="D1" s="120" t="s">
        <v>102</v>
      </c>
      <c r="E1" s="121"/>
      <c r="F1" s="121"/>
      <c r="G1" s="121"/>
      <c r="H1" s="121"/>
      <c r="I1" s="122"/>
      <c r="J1" s="95"/>
      <c r="K1" s="69"/>
      <c r="L1" s="70"/>
    </row>
    <row r="2" spans="1:11" ht="39" customHeight="1" thickBot="1">
      <c r="A2" s="117"/>
      <c r="B2" s="118"/>
      <c r="C2" s="119"/>
      <c r="D2" s="120" t="s">
        <v>87</v>
      </c>
      <c r="E2" s="121"/>
      <c r="F2" s="120" t="s">
        <v>88</v>
      </c>
      <c r="G2" s="122"/>
      <c r="H2" s="120" t="s">
        <v>178</v>
      </c>
      <c r="I2" s="122"/>
      <c r="J2" s="95"/>
      <c r="K2" s="69"/>
    </row>
    <row r="3" spans="1:12" s="71" customFormat="1" ht="39" thickBot="1">
      <c r="A3" s="25" t="s">
        <v>2</v>
      </c>
      <c r="B3" s="26" t="s">
        <v>3</v>
      </c>
      <c r="C3" s="17" t="s">
        <v>28</v>
      </c>
      <c r="D3" s="6" t="s">
        <v>4</v>
      </c>
      <c r="E3" s="46" t="s">
        <v>5</v>
      </c>
      <c r="F3" s="6" t="s">
        <v>4</v>
      </c>
      <c r="G3" s="10" t="s">
        <v>5</v>
      </c>
      <c r="H3" s="6" t="s">
        <v>4</v>
      </c>
      <c r="I3" s="10" t="s">
        <v>5</v>
      </c>
      <c r="J3" s="94" t="s">
        <v>177</v>
      </c>
      <c r="K3" s="34" t="s">
        <v>94</v>
      </c>
      <c r="L3" s="34" t="s">
        <v>63</v>
      </c>
    </row>
    <row r="4" spans="1:12" ht="13.5" customHeight="1">
      <c r="A4" s="47">
        <v>1</v>
      </c>
      <c r="B4" s="76" t="s">
        <v>191</v>
      </c>
      <c r="C4" s="48">
        <v>1981</v>
      </c>
      <c r="D4" s="37">
        <v>1</v>
      </c>
      <c r="E4" s="92">
        <v>0</v>
      </c>
      <c r="F4" s="37">
        <v>56</v>
      </c>
      <c r="G4" s="92">
        <v>31</v>
      </c>
      <c r="H4" s="37">
        <v>1</v>
      </c>
      <c r="I4" s="92">
        <v>0</v>
      </c>
      <c r="J4" s="49">
        <f aca="true" t="shared" si="0" ref="J4:J35">MIN(E4,G4,I4)</f>
        <v>0</v>
      </c>
      <c r="K4" s="5">
        <f aca="true" t="shared" si="1" ref="K4:K35">SUM(E4,G4,I4)</f>
        <v>31</v>
      </c>
      <c r="L4" s="5">
        <f aca="true" t="shared" si="2" ref="L4:L35">K4-MAX(E4,G4,I4)</f>
        <v>0</v>
      </c>
    </row>
    <row r="5" spans="1:12" ht="12.75" customHeight="1">
      <c r="A5" s="51">
        <f aca="true" t="shared" si="3" ref="A5:A71">A4+1</f>
        <v>2</v>
      </c>
      <c r="B5" s="52" t="s">
        <v>112</v>
      </c>
      <c r="C5" s="53">
        <v>1994</v>
      </c>
      <c r="D5" s="54">
        <v>9</v>
      </c>
      <c r="E5" s="72">
        <v>9</v>
      </c>
      <c r="F5" s="2">
        <v>1</v>
      </c>
      <c r="G5" s="93">
        <v>1</v>
      </c>
      <c r="H5" s="73">
        <v>4</v>
      </c>
      <c r="I5" s="55">
        <v>4</v>
      </c>
      <c r="J5" s="49">
        <f t="shared" si="0"/>
        <v>1</v>
      </c>
      <c r="K5" s="5">
        <f t="shared" si="1"/>
        <v>14</v>
      </c>
      <c r="L5" s="5">
        <f t="shared" si="2"/>
        <v>5</v>
      </c>
    </row>
    <row r="6" spans="1:12" ht="12.75" customHeight="1">
      <c r="A6" s="51">
        <f t="shared" si="3"/>
        <v>3</v>
      </c>
      <c r="B6" s="52" t="s">
        <v>127</v>
      </c>
      <c r="C6" s="53">
        <v>1991</v>
      </c>
      <c r="D6" s="2">
        <v>3</v>
      </c>
      <c r="E6" s="72">
        <v>3</v>
      </c>
      <c r="F6" s="2">
        <v>3</v>
      </c>
      <c r="G6" s="72">
        <v>3</v>
      </c>
      <c r="H6" s="54">
        <v>3</v>
      </c>
      <c r="I6" s="55">
        <v>3</v>
      </c>
      <c r="J6" s="49">
        <f t="shared" si="0"/>
        <v>3</v>
      </c>
      <c r="K6" s="5">
        <f t="shared" si="1"/>
        <v>9</v>
      </c>
      <c r="L6" s="5">
        <f t="shared" si="2"/>
        <v>6</v>
      </c>
    </row>
    <row r="7" spans="1:12" ht="12.75" customHeight="1">
      <c r="A7" s="56">
        <f>A6+1</f>
        <v>4</v>
      </c>
      <c r="B7" s="52" t="s">
        <v>186</v>
      </c>
      <c r="C7" s="53">
        <v>1993</v>
      </c>
      <c r="D7" s="2">
        <v>11</v>
      </c>
      <c r="E7" s="72">
        <v>11</v>
      </c>
      <c r="F7" s="2">
        <v>6</v>
      </c>
      <c r="G7" s="72">
        <v>6</v>
      </c>
      <c r="H7" s="2">
        <v>2</v>
      </c>
      <c r="I7" s="72">
        <v>2</v>
      </c>
      <c r="J7" s="49">
        <f t="shared" si="0"/>
        <v>2</v>
      </c>
      <c r="K7" s="5">
        <f t="shared" si="1"/>
        <v>19</v>
      </c>
      <c r="L7" s="5">
        <f t="shared" si="2"/>
        <v>8</v>
      </c>
    </row>
    <row r="8" spans="1:12" ht="12.75" customHeight="1">
      <c r="A8" s="56">
        <f>A7+1</f>
        <v>5</v>
      </c>
      <c r="B8" s="52" t="s">
        <v>103</v>
      </c>
      <c r="C8" s="53">
        <v>1985</v>
      </c>
      <c r="D8" s="2">
        <v>6</v>
      </c>
      <c r="E8" s="72">
        <v>6</v>
      </c>
      <c r="F8" s="2">
        <v>2</v>
      </c>
      <c r="G8" s="72">
        <v>2</v>
      </c>
      <c r="H8" s="73">
        <v>10</v>
      </c>
      <c r="I8" s="72">
        <v>10</v>
      </c>
      <c r="J8" s="49">
        <f t="shared" si="0"/>
        <v>2</v>
      </c>
      <c r="K8" s="5">
        <f t="shared" si="1"/>
        <v>18</v>
      </c>
      <c r="L8" s="5">
        <f t="shared" si="2"/>
        <v>8</v>
      </c>
    </row>
    <row r="9" spans="1:12" ht="12.75" customHeight="1">
      <c r="A9" s="56">
        <f>A8+1</f>
        <v>6</v>
      </c>
      <c r="B9" s="52" t="s">
        <v>105</v>
      </c>
      <c r="C9" s="53">
        <v>1985</v>
      </c>
      <c r="D9" s="2">
        <v>4</v>
      </c>
      <c r="E9" s="72">
        <v>4</v>
      </c>
      <c r="F9" s="2">
        <v>5</v>
      </c>
      <c r="G9" s="72">
        <v>5</v>
      </c>
      <c r="H9" s="54">
        <v>6</v>
      </c>
      <c r="I9" s="55">
        <v>6</v>
      </c>
      <c r="J9" s="49">
        <f t="shared" si="0"/>
        <v>4</v>
      </c>
      <c r="K9" s="5">
        <f t="shared" si="1"/>
        <v>15</v>
      </c>
      <c r="L9" s="5">
        <f t="shared" si="2"/>
        <v>9</v>
      </c>
    </row>
    <row r="10" spans="1:12" ht="12.75" customHeight="1">
      <c r="A10" s="56">
        <f t="shared" si="3"/>
        <v>7</v>
      </c>
      <c r="B10" s="52" t="s">
        <v>17</v>
      </c>
      <c r="C10" s="53">
        <v>1995</v>
      </c>
      <c r="D10" s="2">
        <v>2</v>
      </c>
      <c r="E10" s="72">
        <v>2</v>
      </c>
      <c r="F10" s="2">
        <v>9</v>
      </c>
      <c r="G10" s="72">
        <v>9</v>
      </c>
      <c r="H10" s="54">
        <v>13</v>
      </c>
      <c r="I10" s="55">
        <v>13</v>
      </c>
      <c r="J10" s="49">
        <f t="shared" si="0"/>
        <v>2</v>
      </c>
      <c r="K10" s="5">
        <f t="shared" si="1"/>
        <v>24</v>
      </c>
      <c r="L10" s="5">
        <f t="shared" si="2"/>
        <v>11</v>
      </c>
    </row>
    <row r="11" spans="1:12" ht="12.75" customHeight="1">
      <c r="A11" s="56">
        <f t="shared" si="3"/>
        <v>8</v>
      </c>
      <c r="B11" s="52" t="s">
        <v>121</v>
      </c>
      <c r="C11" s="53">
        <v>1996</v>
      </c>
      <c r="D11" s="2">
        <v>8</v>
      </c>
      <c r="E11" s="72">
        <v>8</v>
      </c>
      <c r="F11" s="2">
        <v>4</v>
      </c>
      <c r="G11" s="72">
        <v>4</v>
      </c>
      <c r="H11" s="54">
        <v>9</v>
      </c>
      <c r="I11" s="55">
        <v>9</v>
      </c>
      <c r="J11" s="49">
        <f t="shared" si="0"/>
        <v>4</v>
      </c>
      <c r="K11" s="5">
        <f t="shared" si="1"/>
        <v>21</v>
      </c>
      <c r="L11" s="5">
        <f t="shared" si="2"/>
        <v>12</v>
      </c>
    </row>
    <row r="12" spans="1:12" ht="12.75" customHeight="1">
      <c r="A12" s="56">
        <f t="shared" si="3"/>
        <v>9</v>
      </c>
      <c r="B12" s="52" t="s">
        <v>115</v>
      </c>
      <c r="C12" s="53">
        <v>1996</v>
      </c>
      <c r="D12" s="2">
        <v>15</v>
      </c>
      <c r="E12" s="72">
        <v>15</v>
      </c>
      <c r="F12" s="2">
        <v>7</v>
      </c>
      <c r="G12" s="72">
        <v>7</v>
      </c>
      <c r="H12" s="54">
        <v>7</v>
      </c>
      <c r="I12" s="55">
        <v>7</v>
      </c>
      <c r="J12" s="49">
        <f t="shared" si="0"/>
        <v>7</v>
      </c>
      <c r="K12" s="5">
        <f t="shared" si="1"/>
        <v>29</v>
      </c>
      <c r="L12" s="5">
        <f t="shared" si="2"/>
        <v>14</v>
      </c>
    </row>
    <row r="13" spans="1:12" ht="12.75" customHeight="1">
      <c r="A13" s="56">
        <f t="shared" si="3"/>
        <v>10</v>
      </c>
      <c r="B13" s="52" t="s">
        <v>108</v>
      </c>
      <c r="C13" s="53">
        <v>1995</v>
      </c>
      <c r="D13" s="2">
        <v>17</v>
      </c>
      <c r="E13" s="72">
        <v>17</v>
      </c>
      <c r="F13" s="2">
        <v>12</v>
      </c>
      <c r="G13" s="72">
        <v>12</v>
      </c>
      <c r="H13" s="54">
        <v>5</v>
      </c>
      <c r="I13" s="55">
        <v>5</v>
      </c>
      <c r="J13" s="49">
        <f t="shared" si="0"/>
        <v>5</v>
      </c>
      <c r="K13" s="5">
        <f t="shared" si="1"/>
        <v>34</v>
      </c>
      <c r="L13" s="5">
        <f t="shared" si="2"/>
        <v>17</v>
      </c>
    </row>
    <row r="14" spans="1:12" ht="12.75" customHeight="1">
      <c r="A14" s="56">
        <f t="shared" si="3"/>
        <v>11</v>
      </c>
      <c r="B14" s="52" t="s">
        <v>106</v>
      </c>
      <c r="C14" s="53">
        <v>1995</v>
      </c>
      <c r="D14" s="2">
        <v>7</v>
      </c>
      <c r="E14" s="72">
        <v>7</v>
      </c>
      <c r="F14" s="2">
        <v>10</v>
      </c>
      <c r="G14" s="72">
        <v>10</v>
      </c>
      <c r="H14" s="54">
        <v>32</v>
      </c>
      <c r="I14" s="55">
        <v>31</v>
      </c>
      <c r="J14" s="49">
        <f t="shared" si="0"/>
        <v>7</v>
      </c>
      <c r="K14" s="5">
        <f t="shared" si="1"/>
        <v>48</v>
      </c>
      <c r="L14" s="5">
        <f t="shared" si="2"/>
        <v>17</v>
      </c>
    </row>
    <row r="15" spans="1:12" ht="12.75" customHeight="1">
      <c r="A15" s="56">
        <f t="shared" si="3"/>
        <v>12</v>
      </c>
      <c r="B15" s="52" t="s">
        <v>107</v>
      </c>
      <c r="C15" s="53">
        <v>1997</v>
      </c>
      <c r="D15" s="2">
        <v>5</v>
      </c>
      <c r="E15" s="72">
        <v>5</v>
      </c>
      <c r="F15" s="2">
        <v>15</v>
      </c>
      <c r="G15" s="72">
        <v>15</v>
      </c>
      <c r="H15" s="54">
        <v>18</v>
      </c>
      <c r="I15" s="55">
        <v>18</v>
      </c>
      <c r="J15" s="49">
        <f t="shared" si="0"/>
        <v>5</v>
      </c>
      <c r="K15" s="5">
        <f t="shared" si="1"/>
        <v>38</v>
      </c>
      <c r="L15" s="5">
        <f t="shared" si="2"/>
        <v>20</v>
      </c>
    </row>
    <row r="16" spans="1:12" ht="12.75" customHeight="1">
      <c r="A16" s="56">
        <f t="shared" si="3"/>
        <v>13</v>
      </c>
      <c r="B16" s="52" t="s">
        <v>114</v>
      </c>
      <c r="C16" s="53">
        <v>1995</v>
      </c>
      <c r="D16" s="2">
        <v>12</v>
      </c>
      <c r="E16" s="72">
        <v>12</v>
      </c>
      <c r="F16" s="2">
        <v>8</v>
      </c>
      <c r="G16" s="72">
        <v>8</v>
      </c>
      <c r="H16" s="54">
        <v>14</v>
      </c>
      <c r="I16" s="55">
        <v>14</v>
      </c>
      <c r="J16" s="49">
        <f t="shared" si="0"/>
        <v>8</v>
      </c>
      <c r="K16" s="5">
        <f t="shared" si="1"/>
        <v>34</v>
      </c>
      <c r="L16" s="5">
        <f t="shared" si="2"/>
        <v>20</v>
      </c>
    </row>
    <row r="17" spans="1:12" ht="12.75" customHeight="1">
      <c r="A17" s="56">
        <f t="shared" si="3"/>
        <v>14</v>
      </c>
      <c r="B17" s="52" t="s">
        <v>131</v>
      </c>
      <c r="C17" s="53">
        <v>1998</v>
      </c>
      <c r="D17" s="2">
        <v>13</v>
      </c>
      <c r="E17" s="72">
        <v>13</v>
      </c>
      <c r="F17" s="2">
        <v>16</v>
      </c>
      <c r="G17" s="72">
        <v>16</v>
      </c>
      <c r="H17" s="54">
        <v>8</v>
      </c>
      <c r="I17" s="55">
        <v>8</v>
      </c>
      <c r="J17" s="49">
        <f t="shared" si="0"/>
        <v>8</v>
      </c>
      <c r="K17" s="5">
        <f t="shared" si="1"/>
        <v>37</v>
      </c>
      <c r="L17" s="5">
        <f t="shared" si="2"/>
        <v>21</v>
      </c>
    </row>
    <row r="18" spans="1:12" ht="12.75" customHeight="1">
      <c r="A18" s="56">
        <f t="shared" si="3"/>
        <v>15</v>
      </c>
      <c r="B18" s="52" t="s">
        <v>113</v>
      </c>
      <c r="C18" s="53">
        <v>1995</v>
      </c>
      <c r="D18" s="2">
        <v>10</v>
      </c>
      <c r="E18" s="72">
        <v>10</v>
      </c>
      <c r="F18" s="2">
        <v>11</v>
      </c>
      <c r="G18" s="72">
        <v>11</v>
      </c>
      <c r="H18" s="54">
        <v>11</v>
      </c>
      <c r="I18" s="55">
        <v>11</v>
      </c>
      <c r="J18" s="49">
        <f t="shared" si="0"/>
        <v>10</v>
      </c>
      <c r="K18" s="5">
        <f t="shared" si="1"/>
        <v>32</v>
      </c>
      <c r="L18" s="5">
        <f t="shared" si="2"/>
        <v>21</v>
      </c>
    </row>
    <row r="19" spans="1:12" ht="12.75" customHeight="1">
      <c r="A19" s="56">
        <f t="shared" si="3"/>
        <v>16</v>
      </c>
      <c r="B19" s="52" t="s">
        <v>126</v>
      </c>
      <c r="C19" s="53">
        <v>1990</v>
      </c>
      <c r="D19" s="2">
        <v>14</v>
      </c>
      <c r="E19" s="72">
        <v>14</v>
      </c>
      <c r="F19" s="2">
        <v>24</v>
      </c>
      <c r="G19" s="72">
        <v>24</v>
      </c>
      <c r="H19" s="54">
        <v>12</v>
      </c>
      <c r="I19" s="55">
        <v>12</v>
      </c>
      <c r="J19" s="49">
        <f t="shared" si="0"/>
        <v>12</v>
      </c>
      <c r="K19" s="5">
        <f t="shared" si="1"/>
        <v>50</v>
      </c>
      <c r="L19" s="5">
        <f t="shared" si="2"/>
        <v>26</v>
      </c>
    </row>
    <row r="20" spans="1:12" ht="12.75" customHeight="1">
      <c r="A20" s="56">
        <f t="shared" si="3"/>
        <v>17</v>
      </c>
      <c r="B20" s="52" t="s">
        <v>122</v>
      </c>
      <c r="C20" s="53">
        <v>1996</v>
      </c>
      <c r="D20" s="2">
        <v>19</v>
      </c>
      <c r="E20" s="72">
        <v>19</v>
      </c>
      <c r="F20" s="2">
        <v>13</v>
      </c>
      <c r="G20" s="72">
        <v>13</v>
      </c>
      <c r="H20" s="54">
        <v>16</v>
      </c>
      <c r="I20" s="55">
        <v>16</v>
      </c>
      <c r="J20" s="49">
        <f t="shared" si="0"/>
        <v>13</v>
      </c>
      <c r="K20" s="5">
        <f t="shared" si="1"/>
        <v>48</v>
      </c>
      <c r="L20" s="5">
        <f t="shared" si="2"/>
        <v>29</v>
      </c>
    </row>
    <row r="21" spans="1:12" ht="12.75" customHeight="1">
      <c r="A21" s="56">
        <f t="shared" si="3"/>
        <v>18</v>
      </c>
      <c r="B21" s="52" t="s">
        <v>123</v>
      </c>
      <c r="C21" s="53">
        <v>1997</v>
      </c>
      <c r="D21" s="2">
        <v>24</v>
      </c>
      <c r="E21" s="72">
        <v>24</v>
      </c>
      <c r="F21" s="2">
        <v>17</v>
      </c>
      <c r="G21" s="72">
        <v>17</v>
      </c>
      <c r="H21" s="54">
        <v>15</v>
      </c>
      <c r="I21" s="55">
        <v>15</v>
      </c>
      <c r="J21" s="49">
        <f t="shared" si="0"/>
        <v>15</v>
      </c>
      <c r="K21" s="5">
        <f t="shared" si="1"/>
        <v>56</v>
      </c>
      <c r="L21" s="5">
        <f t="shared" si="2"/>
        <v>32</v>
      </c>
    </row>
    <row r="22" spans="1:12" ht="12.75" customHeight="1">
      <c r="A22" s="56">
        <f t="shared" si="3"/>
        <v>19</v>
      </c>
      <c r="B22" s="52" t="s">
        <v>111</v>
      </c>
      <c r="C22" s="53">
        <v>1991</v>
      </c>
      <c r="D22" s="2">
        <v>18</v>
      </c>
      <c r="E22" s="72">
        <v>18</v>
      </c>
      <c r="F22" s="2">
        <v>18</v>
      </c>
      <c r="G22" s="72">
        <v>18</v>
      </c>
      <c r="H22" s="39" t="s">
        <v>58</v>
      </c>
      <c r="I22" s="87">
        <v>31</v>
      </c>
      <c r="J22" s="49">
        <f t="shared" si="0"/>
        <v>18</v>
      </c>
      <c r="K22" s="5">
        <f t="shared" si="1"/>
        <v>67</v>
      </c>
      <c r="L22" s="5">
        <f t="shared" si="2"/>
        <v>36</v>
      </c>
    </row>
    <row r="23" spans="1:12" ht="12.75" customHeight="1">
      <c r="A23" s="56">
        <f t="shared" si="3"/>
        <v>20</v>
      </c>
      <c r="B23" s="52" t="s">
        <v>109</v>
      </c>
      <c r="C23" s="53">
        <v>1995</v>
      </c>
      <c r="D23" s="2">
        <v>16</v>
      </c>
      <c r="E23" s="72">
        <v>16</v>
      </c>
      <c r="F23" s="2">
        <v>22</v>
      </c>
      <c r="G23" s="72">
        <v>22</v>
      </c>
      <c r="H23" s="54">
        <v>35</v>
      </c>
      <c r="I23" s="55">
        <v>31</v>
      </c>
      <c r="J23" s="49">
        <f t="shared" si="0"/>
        <v>16</v>
      </c>
      <c r="K23" s="5">
        <f t="shared" si="1"/>
        <v>69</v>
      </c>
      <c r="L23" s="5">
        <f t="shared" si="2"/>
        <v>38</v>
      </c>
    </row>
    <row r="24" spans="1:12" ht="12.75" customHeight="1">
      <c r="A24" s="56">
        <f t="shared" si="3"/>
        <v>21</v>
      </c>
      <c r="B24" s="57" t="s">
        <v>120</v>
      </c>
      <c r="C24" s="58">
        <v>1999</v>
      </c>
      <c r="D24" s="2">
        <v>21</v>
      </c>
      <c r="E24" s="72">
        <v>21</v>
      </c>
      <c r="F24" s="2">
        <v>29</v>
      </c>
      <c r="G24" s="72">
        <v>29</v>
      </c>
      <c r="H24" s="54">
        <v>17</v>
      </c>
      <c r="I24" s="55">
        <v>17</v>
      </c>
      <c r="J24" s="49">
        <f t="shared" si="0"/>
        <v>17</v>
      </c>
      <c r="K24" s="5">
        <f t="shared" si="1"/>
        <v>67</v>
      </c>
      <c r="L24" s="5">
        <f t="shared" si="2"/>
        <v>38</v>
      </c>
    </row>
    <row r="25" spans="1:12" ht="12.75" customHeight="1">
      <c r="A25" s="56">
        <f t="shared" si="3"/>
        <v>22</v>
      </c>
      <c r="B25" s="52" t="s">
        <v>129</v>
      </c>
      <c r="C25" s="53">
        <v>1996</v>
      </c>
      <c r="D25" s="2">
        <v>23</v>
      </c>
      <c r="E25" s="72">
        <v>23</v>
      </c>
      <c r="F25" s="2">
        <v>19</v>
      </c>
      <c r="G25" s="72">
        <v>19</v>
      </c>
      <c r="H25" s="54">
        <v>20</v>
      </c>
      <c r="I25" s="55">
        <v>20</v>
      </c>
      <c r="J25" s="49">
        <f t="shared" si="0"/>
        <v>19</v>
      </c>
      <c r="K25" s="5">
        <f t="shared" si="1"/>
        <v>62</v>
      </c>
      <c r="L25" s="5">
        <f t="shared" si="2"/>
        <v>39</v>
      </c>
    </row>
    <row r="26" spans="1:12" ht="12.75" customHeight="1">
      <c r="A26" s="56">
        <f t="shared" si="3"/>
        <v>23</v>
      </c>
      <c r="B26" s="52" t="s">
        <v>104</v>
      </c>
      <c r="C26" s="53">
        <v>1987</v>
      </c>
      <c r="D26" s="2">
        <v>56</v>
      </c>
      <c r="E26" s="72">
        <v>31</v>
      </c>
      <c r="F26" s="2">
        <v>14</v>
      </c>
      <c r="G26" s="72">
        <v>14</v>
      </c>
      <c r="H26" s="54">
        <v>26</v>
      </c>
      <c r="I26" s="55">
        <v>26</v>
      </c>
      <c r="J26" s="49">
        <f t="shared" si="0"/>
        <v>14</v>
      </c>
      <c r="K26" s="5">
        <f t="shared" si="1"/>
        <v>71</v>
      </c>
      <c r="L26" s="5">
        <f t="shared" si="2"/>
        <v>40</v>
      </c>
    </row>
    <row r="27" spans="1:12" ht="12.75" customHeight="1">
      <c r="A27" s="56">
        <f t="shared" si="3"/>
        <v>24</v>
      </c>
      <c r="B27" s="52" t="s">
        <v>119</v>
      </c>
      <c r="C27" s="53">
        <v>1998</v>
      </c>
      <c r="D27" s="2">
        <v>20</v>
      </c>
      <c r="E27" s="72">
        <v>20</v>
      </c>
      <c r="F27" s="2">
        <v>23</v>
      </c>
      <c r="G27" s="72">
        <v>23</v>
      </c>
      <c r="H27" s="54">
        <v>21</v>
      </c>
      <c r="I27" s="55">
        <v>21</v>
      </c>
      <c r="J27" s="49">
        <f t="shared" si="0"/>
        <v>20</v>
      </c>
      <c r="K27" s="5">
        <f t="shared" si="1"/>
        <v>64</v>
      </c>
      <c r="L27" s="5">
        <f t="shared" si="2"/>
        <v>41</v>
      </c>
    </row>
    <row r="28" spans="1:12" ht="12.75" customHeight="1">
      <c r="A28" s="56">
        <f t="shared" si="3"/>
        <v>25</v>
      </c>
      <c r="B28" s="52" t="s">
        <v>117</v>
      </c>
      <c r="C28" s="53">
        <v>1995</v>
      </c>
      <c r="D28" s="2">
        <v>22</v>
      </c>
      <c r="E28" s="72">
        <v>22</v>
      </c>
      <c r="F28" s="2">
        <v>30</v>
      </c>
      <c r="G28" s="72">
        <v>30</v>
      </c>
      <c r="H28" s="54">
        <v>22</v>
      </c>
      <c r="I28" s="55">
        <v>22</v>
      </c>
      <c r="J28" s="49">
        <f t="shared" si="0"/>
        <v>22</v>
      </c>
      <c r="K28" s="5">
        <f t="shared" si="1"/>
        <v>74</v>
      </c>
      <c r="L28" s="5">
        <f t="shared" si="2"/>
        <v>44</v>
      </c>
    </row>
    <row r="29" spans="1:12" ht="12.75" customHeight="1">
      <c r="A29" s="56">
        <f t="shared" si="3"/>
        <v>26</v>
      </c>
      <c r="B29" s="52" t="s">
        <v>124</v>
      </c>
      <c r="C29" s="53">
        <v>1994</v>
      </c>
      <c r="D29" s="2">
        <v>26</v>
      </c>
      <c r="E29" s="72">
        <v>26</v>
      </c>
      <c r="F29" s="2">
        <v>26</v>
      </c>
      <c r="G29" s="72">
        <v>26</v>
      </c>
      <c r="H29" s="54">
        <v>19</v>
      </c>
      <c r="I29" s="55">
        <v>19</v>
      </c>
      <c r="J29" s="49">
        <f t="shared" si="0"/>
        <v>19</v>
      </c>
      <c r="K29" s="5">
        <f t="shared" si="1"/>
        <v>71</v>
      </c>
      <c r="L29" s="5">
        <f t="shared" si="2"/>
        <v>45</v>
      </c>
    </row>
    <row r="30" spans="1:12" ht="12.75" customHeight="1">
      <c r="A30" s="56">
        <f t="shared" si="3"/>
        <v>27</v>
      </c>
      <c r="B30" s="52" t="s">
        <v>130</v>
      </c>
      <c r="C30" s="53">
        <v>1998</v>
      </c>
      <c r="D30" s="2">
        <v>25</v>
      </c>
      <c r="E30" s="72">
        <v>25</v>
      </c>
      <c r="F30" s="2">
        <v>20</v>
      </c>
      <c r="G30" s="72">
        <v>20</v>
      </c>
      <c r="H30" s="54">
        <v>34</v>
      </c>
      <c r="I30" s="55">
        <v>31</v>
      </c>
      <c r="J30" s="49">
        <f t="shared" si="0"/>
        <v>20</v>
      </c>
      <c r="K30" s="5">
        <f t="shared" si="1"/>
        <v>76</v>
      </c>
      <c r="L30" s="5">
        <f t="shared" si="2"/>
        <v>45</v>
      </c>
    </row>
    <row r="31" spans="1:12" ht="12.75" customHeight="1">
      <c r="A31" s="56">
        <f t="shared" si="3"/>
        <v>28</v>
      </c>
      <c r="B31" s="52" t="s">
        <v>118</v>
      </c>
      <c r="C31" s="53">
        <v>1995</v>
      </c>
      <c r="D31" s="2">
        <v>29</v>
      </c>
      <c r="E31" s="72">
        <v>29</v>
      </c>
      <c r="F31" s="2">
        <v>21</v>
      </c>
      <c r="G31" s="72">
        <v>21</v>
      </c>
      <c r="H31" s="54">
        <v>30</v>
      </c>
      <c r="I31" s="55">
        <v>30</v>
      </c>
      <c r="J31" s="49">
        <f t="shared" si="0"/>
        <v>21</v>
      </c>
      <c r="K31" s="5">
        <f t="shared" si="1"/>
        <v>80</v>
      </c>
      <c r="L31" s="5">
        <f t="shared" si="2"/>
        <v>50</v>
      </c>
    </row>
    <row r="32" spans="1:12" ht="12.75" customHeight="1">
      <c r="A32" s="56">
        <f t="shared" si="3"/>
        <v>29</v>
      </c>
      <c r="B32" s="52" t="s">
        <v>47</v>
      </c>
      <c r="C32" s="53">
        <v>1999</v>
      </c>
      <c r="D32" s="2">
        <v>32</v>
      </c>
      <c r="E32" s="72">
        <v>31</v>
      </c>
      <c r="F32" s="2">
        <v>25</v>
      </c>
      <c r="G32" s="72">
        <v>25</v>
      </c>
      <c r="H32" s="2">
        <v>27</v>
      </c>
      <c r="I32" s="74">
        <v>27</v>
      </c>
      <c r="J32" s="49">
        <f t="shared" si="0"/>
        <v>25</v>
      </c>
      <c r="K32" s="5">
        <f t="shared" si="1"/>
        <v>83</v>
      </c>
      <c r="L32" s="5">
        <f t="shared" si="2"/>
        <v>52</v>
      </c>
    </row>
    <row r="33" spans="1:12" ht="12.75" customHeight="1">
      <c r="A33" s="56">
        <f t="shared" si="3"/>
        <v>30</v>
      </c>
      <c r="B33" s="57" t="s">
        <v>110</v>
      </c>
      <c r="C33" s="58">
        <v>1995</v>
      </c>
      <c r="D33" s="2">
        <v>34</v>
      </c>
      <c r="E33" s="72">
        <v>31</v>
      </c>
      <c r="F33" s="2">
        <v>32</v>
      </c>
      <c r="G33" s="72">
        <v>31</v>
      </c>
      <c r="H33" s="54">
        <v>23</v>
      </c>
      <c r="I33" s="55">
        <v>23</v>
      </c>
      <c r="J33" s="49">
        <f t="shared" si="0"/>
        <v>23</v>
      </c>
      <c r="K33" s="5">
        <f t="shared" si="1"/>
        <v>85</v>
      </c>
      <c r="L33" s="5">
        <f t="shared" si="2"/>
        <v>54</v>
      </c>
    </row>
    <row r="34" spans="1:12" ht="12.75" customHeight="1">
      <c r="A34" s="56">
        <f t="shared" si="3"/>
        <v>31</v>
      </c>
      <c r="B34" s="52" t="s">
        <v>187</v>
      </c>
      <c r="C34" s="53">
        <v>1998</v>
      </c>
      <c r="D34" s="2">
        <v>31</v>
      </c>
      <c r="E34" s="72">
        <v>31</v>
      </c>
      <c r="F34" s="2">
        <v>33</v>
      </c>
      <c r="G34" s="72">
        <v>31</v>
      </c>
      <c r="H34" s="2">
        <v>24</v>
      </c>
      <c r="I34" s="72">
        <v>24</v>
      </c>
      <c r="J34" s="49">
        <f t="shared" si="0"/>
        <v>24</v>
      </c>
      <c r="K34" s="5">
        <f t="shared" si="1"/>
        <v>86</v>
      </c>
      <c r="L34" s="5">
        <f t="shared" si="2"/>
        <v>55</v>
      </c>
    </row>
    <row r="35" spans="1:12" ht="12.75" customHeight="1">
      <c r="A35" s="56">
        <f t="shared" si="3"/>
        <v>32</v>
      </c>
      <c r="B35" s="52" t="s">
        <v>43</v>
      </c>
      <c r="C35" s="53">
        <v>1998</v>
      </c>
      <c r="D35" s="2">
        <v>30</v>
      </c>
      <c r="E35" s="72">
        <v>30</v>
      </c>
      <c r="F35" s="2">
        <v>61</v>
      </c>
      <c r="G35" s="72">
        <v>31</v>
      </c>
      <c r="H35" s="73">
        <v>25</v>
      </c>
      <c r="I35" s="72">
        <v>25</v>
      </c>
      <c r="J35" s="49">
        <f t="shared" si="0"/>
        <v>25</v>
      </c>
      <c r="K35" s="5">
        <f t="shared" si="1"/>
        <v>86</v>
      </c>
      <c r="L35" s="5">
        <f t="shared" si="2"/>
        <v>55</v>
      </c>
    </row>
    <row r="36" spans="1:12" ht="12.75" customHeight="1">
      <c r="A36" s="56">
        <f t="shared" si="3"/>
        <v>33</v>
      </c>
      <c r="B36" s="52" t="s">
        <v>162</v>
      </c>
      <c r="C36" s="53">
        <v>1998</v>
      </c>
      <c r="D36" s="2">
        <v>28</v>
      </c>
      <c r="E36" s="72">
        <v>28</v>
      </c>
      <c r="F36" s="2">
        <v>27</v>
      </c>
      <c r="G36" s="72">
        <v>27</v>
      </c>
      <c r="H36" s="54">
        <v>31</v>
      </c>
      <c r="I36" s="55">
        <v>31</v>
      </c>
      <c r="J36" s="49">
        <f aca="true" t="shared" si="4" ref="J36:J67">MIN(E36,G36,I36)</f>
        <v>27</v>
      </c>
      <c r="K36" s="5">
        <f aca="true" t="shared" si="5" ref="K36:K71">SUM(E36,G36,I36)</f>
        <v>86</v>
      </c>
      <c r="L36" s="5">
        <f aca="true" t="shared" si="6" ref="L36:L67">K36-MAX(E36,G36,I36)</f>
        <v>55</v>
      </c>
    </row>
    <row r="37" spans="1:12" ht="12.75" customHeight="1">
      <c r="A37" s="56">
        <f t="shared" si="3"/>
        <v>34</v>
      </c>
      <c r="B37" s="52" t="s">
        <v>175</v>
      </c>
      <c r="C37" s="53">
        <v>1998</v>
      </c>
      <c r="D37" s="2">
        <v>27</v>
      </c>
      <c r="E37" s="72">
        <v>27</v>
      </c>
      <c r="F37" s="2">
        <v>34</v>
      </c>
      <c r="G37" s="72">
        <v>31</v>
      </c>
      <c r="H37" s="54">
        <v>29</v>
      </c>
      <c r="I37" s="72">
        <v>29</v>
      </c>
      <c r="J37" s="49">
        <f t="shared" si="4"/>
        <v>27</v>
      </c>
      <c r="K37" s="5">
        <f t="shared" si="5"/>
        <v>87</v>
      </c>
      <c r="L37" s="5">
        <f t="shared" si="6"/>
        <v>56</v>
      </c>
    </row>
    <row r="38" spans="1:12" ht="12.75" customHeight="1">
      <c r="A38" s="56">
        <f t="shared" si="3"/>
        <v>35</v>
      </c>
      <c r="B38" s="52" t="s">
        <v>136</v>
      </c>
      <c r="C38" s="53">
        <v>1997</v>
      </c>
      <c r="D38" s="2">
        <v>40</v>
      </c>
      <c r="E38" s="72">
        <v>31</v>
      </c>
      <c r="F38" s="2">
        <v>28</v>
      </c>
      <c r="G38" s="72">
        <v>28</v>
      </c>
      <c r="H38" s="54">
        <v>28</v>
      </c>
      <c r="I38" s="55">
        <v>28</v>
      </c>
      <c r="J38" s="49">
        <f t="shared" si="4"/>
        <v>28</v>
      </c>
      <c r="K38" s="5">
        <f t="shared" si="5"/>
        <v>87</v>
      </c>
      <c r="L38" s="5">
        <f t="shared" si="6"/>
        <v>56</v>
      </c>
    </row>
    <row r="39" spans="1:12" ht="12.75" customHeight="1">
      <c r="A39" s="56">
        <f t="shared" si="3"/>
        <v>36</v>
      </c>
      <c r="B39" s="52" t="s">
        <v>116</v>
      </c>
      <c r="C39" s="53">
        <v>1996</v>
      </c>
      <c r="D39" s="2">
        <v>33</v>
      </c>
      <c r="E39" s="72">
        <v>31</v>
      </c>
      <c r="F39" s="2">
        <v>37</v>
      </c>
      <c r="G39" s="72">
        <v>31</v>
      </c>
      <c r="H39" s="2">
        <v>33</v>
      </c>
      <c r="I39" s="55">
        <v>31</v>
      </c>
      <c r="J39" s="49">
        <f t="shared" si="4"/>
        <v>31</v>
      </c>
      <c r="K39" s="5">
        <f t="shared" si="5"/>
        <v>93</v>
      </c>
      <c r="L39" s="5">
        <f t="shared" si="6"/>
        <v>62</v>
      </c>
    </row>
    <row r="40" spans="1:12" ht="12.75" customHeight="1">
      <c r="A40" s="56">
        <f t="shared" si="3"/>
        <v>37</v>
      </c>
      <c r="B40" s="52" t="s">
        <v>163</v>
      </c>
      <c r="C40" s="53">
        <v>1998</v>
      </c>
      <c r="D40" s="2">
        <v>36</v>
      </c>
      <c r="E40" s="72">
        <v>31</v>
      </c>
      <c r="F40" s="2">
        <v>38</v>
      </c>
      <c r="G40" s="72">
        <v>31</v>
      </c>
      <c r="H40" s="54">
        <v>36</v>
      </c>
      <c r="I40" s="55">
        <v>31</v>
      </c>
      <c r="J40" s="49">
        <f t="shared" si="4"/>
        <v>31</v>
      </c>
      <c r="K40" s="5">
        <f t="shared" si="5"/>
        <v>93</v>
      </c>
      <c r="L40" s="5">
        <f t="shared" si="6"/>
        <v>62</v>
      </c>
    </row>
    <row r="41" spans="1:12" ht="12.75" customHeight="1">
      <c r="A41" s="56">
        <f t="shared" si="3"/>
        <v>38</v>
      </c>
      <c r="B41" s="52" t="s">
        <v>133</v>
      </c>
      <c r="C41" s="53">
        <v>1999</v>
      </c>
      <c r="D41" s="2">
        <v>47</v>
      </c>
      <c r="E41" s="72">
        <v>31</v>
      </c>
      <c r="F41" s="2">
        <v>31</v>
      </c>
      <c r="G41" s="72">
        <v>31</v>
      </c>
      <c r="H41" s="54">
        <v>37</v>
      </c>
      <c r="I41" s="55">
        <v>31</v>
      </c>
      <c r="J41" s="49">
        <f t="shared" si="4"/>
        <v>31</v>
      </c>
      <c r="K41" s="5">
        <f t="shared" si="5"/>
        <v>93</v>
      </c>
      <c r="L41" s="5">
        <f t="shared" si="6"/>
        <v>62</v>
      </c>
    </row>
    <row r="42" spans="1:12" ht="12.75" customHeight="1">
      <c r="A42" s="56">
        <f t="shared" si="3"/>
        <v>39</v>
      </c>
      <c r="B42" s="52" t="s">
        <v>125</v>
      </c>
      <c r="C42" s="53">
        <v>1993</v>
      </c>
      <c r="D42" s="2">
        <v>35</v>
      </c>
      <c r="E42" s="72">
        <v>31</v>
      </c>
      <c r="F42" s="2">
        <v>35</v>
      </c>
      <c r="G42" s="72">
        <v>31</v>
      </c>
      <c r="H42" s="2">
        <v>38</v>
      </c>
      <c r="I42" s="55">
        <v>31</v>
      </c>
      <c r="J42" s="49">
        <f t="shared" si="4"/>
        <v>31</v>
      </c>
      <c r="K42" s="5">
        <f t="shared" si="5"/>
        <v>93</v>
      </c>
      <c r="L42" s="5">
        <f t="shared" si="6"/>
        <v>62</v>
      </c>
    </row>
    <row r="43" spans="1:12" ht="12.75" customHeight="1">
      <c r="A43" s="56">
        <f t="shared" si="3"/>
        <v>40</v>
      </c>
      <c r="B43" s="52" t="s">
        <v>134</v>
      </c>
      <c r="C43" s="53">
        <v>1999</v>
      </c>
      <c r="D43" s="2">
        <v>44</v>
      </c>
      <c r="E43" s="72">
        <v>31</v>
      </c>
      <c r="F43" s="2">
        <v>36</v>
      </c>
      <c r="G43" s="72">
        <v>31</v>
      </c>
      <c r="H43" s="54">
        <v>39</v>
      </c>
      <c r="I43" s="55">
        <v>31</v>
      </c>
      <c r="J43" s="49">
        <f t="shared" si="4"/>
        <v>31</v>
      </c>
      <c r="K43" s="5">
        <f t="shared" si="5"/>
        <v>93</v>
      </c>
      <c r="L43" s="5">
        <f t="shared" si="6"/>
        <v>62</v>
      </c>
    </row>
    <row r="44" spans="1:12" ht="12.75" customHeight="1">
      <c r="A44" s="56">
        <f t="shared" si="3"/>
        <v>41</v>
      </c>
      <c r="B44" s="52" t="s">
        <v>132</v>
      </c>
      <c r="C44" s="53">
        <v>1994</v>
      </c>
      <c r="D44" s="2">
        <v>42</v>
      </c>
      <c r="E44" s="72">
        <v>31</v>
      </c>
      <c r="F44" s="2">
        <v>39</v>
      </c>
      <c r="G44" s="72">
        <v>31</v>
      </c>
      <c r="H44" s="2" t="s">
        <v>179</v>
      </c>
      <c r="I44" s="72">
        <v>31</v>
      </c>
      <c r="J44" s="49">
        <f t="shared" si="4"/>
        <v>31</v>
      </c>
      <c r="K44" s="5">
        <f t="shared" si="5"/>
        <v>93</v>
      </c>
      <c r="L44" s="5">
        <f t="shared" si="6"/>
        <v>62</v>
      </c>
    </row>
    <row r="45" spans="1:12" ht="12.75" customHeight="1">
      <c r="A45" s="56">
        <f t="shared" si="3"/>
        <v>42</v>
      </c>
      <c r="B45" s="52" t="s">
        <v>165</v>
      </c>
      <c r="C45" s="53">
        <v>2000</v>
      </c>
      <c r="D45" s="2">
        <v>39</v>
      </c>
      <c r="E45" s="72">
        <v>31</v>
      </c>
      <c r="F45" s="2">
        <v>40</v>
      </c>
      <c r="G45" s="72">
        <v>31</v>
      </c>
      <c r="H45" s="2" t="s">
        <v>179</v>
      </c>
      <c r="I45" s="72">
        <v>31</v>
      </c>
      <c r="J45" s="49">
        <f t="shared" si="4"/>
        <v>31</v>
      </c>
      <c r="K45" s="5">
        <f t="shared" si="5"/>
        <v>93</v>
      </c>
      <c r="L45" s="5">
        <f t="shared" si="6"/>
        <v>62</v>
      </c>
    </row>
    <row r="46" spans="1:12" ht="12.75" customHeight="1">
      <c r="A46" s="56">
        <f t="shared" si="3"/>
        <v>43</v>
      </c>
      <c r="B46" s="52" t="s">
        <v>164</v>
      </c>
      <c r="C46" s="53">
        <v>1998</v>
      </c>
      <c r="D46" s="2">
        <v>43</v>
      </c>
      <c r="E46" s="72">
        <v>31</v>
      </c>
      <c r="F46" s="2">
        <v>41</v>
      </c>
      <c r="G46" s="72">
        <v>31</v>
      </c>
      <c r="H46" s="2" t="s">
        <v>179</v>
      </c>
      <c r="I46" s="72">
        <v>31</v>
      </c>
      <c r="J46" s="49">
        <f t="shared" si="4"/>
        <v>31</v>
      </c>
      <c r="K46" s="5">
        <f t="shared" si="5"/>
        <v>93</v>
      </c>
      <c r="L46" s="5">
        <f t="shared" si="6"/>
        <v>62</v>
      </c>
    </row>
    <row r="47" spans="1:12" ht="12.75" customHeight="1">
      <c r="A47" s="56">
        <f t="shared" si="3"/>
        <v>44</v>
      </c>
      <c r="B47" s="52" t="s">
        <v>128</v>
      </c>
      <c r="C47" s="53">
        <v>1965</v>
      </c>
      <c r="D47" s="2">
        <v>37</v>
      </c>
      <c r="E47" s="72">
        <v>31</v>
      </c>
      <c r="F47" s="2">
        <v>42</v>
      </c>
      <c r="G47" s="72">
        <v>31</v>
      </c>
      <c r="H47" s="2" t="s">
        <v>179</v>
      </c>
      <c r="I47" s="72">
        <v>31</v>
      </c>
      <c r="J47" s="49">
        <f t="shared" si="4"/>
        <v>31</v>
      </c>
      <c r="K47" s="5">
        <f t="shared" si="5"/>
        <v>93</v>
      </c>
      <c r="L47" s="5">
        <f t="shared" si="6"/>
        <v>62</v>
      </c>
    </row>
    <row r="48" spans="1:12" ht="12.75" customHeight="1">
      <c r="A48" s="56">
        <f t="shared" si="3"/>
        <v>45</v>
      </c>
      <c r="B48" s="52" t="s">
        <v>135</v>
      </c>
      <c r="C48" s="53">
        <v>1998</v>
      </c>
      <c r="D48" s="2">
        <v>48</v>
      </c>
      <c r="E48" s="72">
        <v>31</v>
      </c>
      <c r="F48" s="2">
        <v>43</v>
      </c>
      <c r="G48" s="72">
        <v>31</v>
      </c>
      <c r="H48" s="2" t="s">
        <v>179</v>
      </c>
      <c r="I48" s="72">
        <v>31</v>
      </c>
      <c r="J48" s="49">
        <f t="shared" si="4"/>
        <v>31</v>
      </c>
      <c r="K48" s="5">
        <f t="shared" si="5"/>
        <v>93</v>
      </c>
      <c r="L48" s="5">
        <f t="shared" si="6"/>
        <v>62</v>
      </c>
    </row>
    <row r="49" spans="1:12" ht="12.75" customHeight="1">
      <c r="A49" s="56">
        <f t="shared" si="3"/>
        <v>46</v>
      </c>
      <c r="B49" s="52" t="s">
        <v>137</v>
      </c>
      <c r="C49" s="53">
        <v>1999</v>
      </c>
      <c r="D49" s="2">
        <v>52</v>
      </c>
      <c r="E49" s="72">
        <v>31</v>
      </c>
      <c r="F49" s="2">
        <v>44</v>
      </c>
      <c r="G49" s="72">
        <v>31</v>
      </c>
      <c r="H49" s="2" t="s">
        <v>179</v>
      </c>
      <c r="I49" s="72">
        <v>31</v>
      </c>
      <c r="J49" s="49">
        <f t="shared" si="4"/>
        <v>31</v>
      </c>
      <c r="K49" s="5">
        <f t="shared" si="5"/>
        <v>93</v>
      </c>
      <c r="L49" s="5">
        <f t="shared" si="6"/>
        <v>62</v>
      </c>
    </row>
    <row r="50" spans="1:12" ht="12.75" customHeight="1">
      <c r="A50" s="56">
        <f t="shared" si="3"/>
        <v>47</v>
      </c>
      <c r="B50" s="52" t="s">
        <v>86</v>
      </c>
      <c r="C50" s="53">
        <v>1997</v>
      </c>
      <c r="D50" s="2">
        <v>46</v>
      </c>
      <c r="E50" s="72">
        <v>31</v>
      </c>
      <c r="F50" s="2">
        <v>45</v>
      </c>
      <c r="G50" s="72">
        <v>31</v>
      </c>
      <c r="H50" s="2" t="s">
        <v>179</v>
      </c>
      <c r="I50" s="72">
        <v>31</v>
      </c>
      <c r="J50" s="49">
        <f t="shared" si="4"/>
        <v>31</v>
      </c>
      <c r="K50" s="5">
        <f t="shared" si="5"/>
        <v>93</v>
      </c>
      <c r="L50" s="5">
        <f t="shared" si="6"/>
        <v>62</v>
      </c>
    </row>
    <row r="51" spans="1:12" s="75" customFormat="1" ht="12.75" customHeight="1">
      <c r="A51" s="59">
        <f t="shared" si="3"/>
        <v>48</v>
      </c>
      <c r="B51" s="52" t="s">
        <v>138</v>
      </c>
      <c r="C51" s="53">
        <v>1999</v>
      </c>
      <c r="D51" s="2">
        <v>60</v>
      </c>
      <c r="E51" s="72">
        <v>31</v>
      </c>
      <c r="F51" s="2">
        <v>46</v>
      </c>
      <c r="G51" s="72">
        <v>31</v>
      </c>
      <c r="H51" s="2" t="s">
        <v>179</v>
      </c>
      <c r="I51" s="72">
        <v>31</v>
      </c>
      <c r="J51" s="49">
        <f t="shared" si="4"/>
        <v>31</v>
      </c>
      <c r="K51" s="5">
        <f t="shared" si="5"/>
        <v>93</v>
      </c>
      <c r="L51" s="5">
        <f t="shared" si="6"/>
        <v>62</v>
      </c>
    </row>
    <row r="52" spans="1:12" ht="12.75" customHeight="1">
      <c r="A52" s="56">
        <f t="shared" si="3"/>
        <v>49</v>
      </c>
      <c r="B52" s="52" t="s">
        <v>166</v>
      </c>
      <c r="C52" s="53">
        <v>2000</v>
      </c>
      <c r="D52" s="2">
        <v>50</v>
      </c>
      <c r="E52" s="72">
        <v>31</v>
      </c>
      <c r="F52" s="2">
        <v>47</v>
      </c>
      <c r="G52" s="72">
        <v>31</v>
      </c>
      <c r="H52" s="2" t="s">
        <v>179</v>
      </c>
      <c r="I52" s="72">
        <v>31</v>
      </c>
      <c r="J52" s="49">
        <f t="shared" si="4"/>
        <v>31</v>
      </c>
      <c r="K52" s="5">
        <f t="shared" si="5"/>
        <v>93</v>
      </c>
      <c r="L52" s="5">
        <f t="shared" si="6"/>
        <v>62</v>
      </c>
    </row>
    <row r="53" spans="1:12" ht="12.75" customHeight="1">
      <c r="A53" s="56">
        <f t="shared" si="3"/>
        <v>50</v>
      </c>
      <c r="B53" s="52" t="s">
        <v>188</v>
      </c>
      <c r="C53" s="53">
        <v>1999</v>
      </c>
      <c r="D53" s="2">
        <v>38</v>
      </c>
      <c r="E53" s="72">
        <v>31</v>
      </c>
      <c r="F53" s="2">
        <v>48</v>
      </c>
      <c r="G53" s="72">
        <v>31</v>
      </c>
      <c r="H53" s="2" t="s">
        <v>179</v>
      </c>
      <c r="I53" s="72">
        <v>31</v>
      </c>
      <c r="J53" s="49">
        <f t="shared" si="4"/>
        <v>31</v>
      </c>
      <c r="K53" s="5">
        <f t="shared" si="5"/>
        <v>93</v>
      </c>
      <c r="L53" s="5">
        <f t="shared" si="6"/>
        <v>62</v>
      </c>
    </row>
    <row r="54" spans="1:12" ht="12.75" customHeight="1">
      <c r="A54" s="56">
        <f t="shared" si="3"/>
        <v>51</v>
      </c>
      <c r="B54" s="52" t="s">
        <v>167</v>
      </c>
      <c r="C54" s="53">
        <v>1996</v>
      </c>
      <c r="D54" s="2">
        <v>59</v>
      </c>
      <c r="E54" s="72">
        <v>31</v>
      </c>
      <c r="F54" s="2">
        <v>49</v>
      </c>
      <c r="G54" s="72">
        <v>31</v>
      </c>
      <c r="H54" s="2" t="s">
        <v>179</v>
      </c>
      <c r="I54" s="72">
        <v>31</v>
      </c>
      <c r="J54" s="49">
        <f t="shared" si="4"/>
        <v>31</v>
      </c>
      <c r="K54" s="5">
        <f t="shared" si="5"/>
        <v>93</v>
      </c>
      <c r="L54" s="5">
        <f t="shared" si="6"/>
        <v>62</v>
      </c>
    </row>
    <row r="55" spans="1:12" ht="12.75" customHeight="1">
      <c r="A55" s="56">
        <f t="shared" si="3"/>
        <v>52</v>
      </c>
      <c r="B55" s="52" t="s">
        <v>189</v>
      </c>
      <c r="C55" s="53">
        <v>2000</v>
      </c>
      <c r="D55" s="2">
        <v>51</v>
      </c>
      <c r="E55" s="72">
        <v>31</v>
      </c>
      <c r="F55" s="2">
        <v>50</v>
      </c>
      <c r="G55" s="72">
        <v>31</v>
      </c>
      <c r="H55" s="2" t="s">
        <v>179</v>
      </c>
      <c r="I55" s="72">
        <v>31</v>
      </c>
      <c r="J55" s="49">
        <f t="shared" si="4"/>
        <v>31</v>
      </c>
      <c r="K55" s="5">
        <f t="shared" si="5"/>
        <v>93</v>
      </c>
      <c r="L55" s="5">
        <f t="shared" si="6"/>
        <v>62</v>
      </c>
    </row>
    <row r="56" spans="1:12" ht="12.75" customHeight="1">
      <c r="A56" s="56">
        <f t="shared" si="3"/>
        <v>53</v>
      </c>
      <c r="B56" s="52" t="s">
        <v>52</v>
      </c>
      <c r="C56" s="53">
        <v>1998</v>
      </c>
      <c r="D56" s="2">
        <v>45</v>
      </c>
      <c r="E56" s="72">
        <v>31</v>
      </c>
      <c r="F56" s="2">
        <v>51</v>
      </c>
      <c r="G56" s="72">
        <v>31</v>
      </c>
      <c r="H56" s="2" t="s">
        <v>179</v>
      </c>
      <c r="I56" s="72">
        <v>31</v>
      </c>
      <c r="J56" s="49">
        <f t="shared" si="4"/>
        <v>31</v>
      </c>
      <c r="K56" s="5">
        <f t="shared" si="5"/>
        <v>93</v>
      </c>
      <c r="L56" s="5">
        <f t="shared" si="6"/>
        <v>62</v>
      </c>
    </row>
    <row r="57" spans="1:12" ht="12.75" customHeight="1">
      <c r="A57" s="56">
        <f t="shared" si="3"/>
        <v>54</v>
      </c>
      <c r="B57" s="52" t="s">
        <v>168</v>
      </c>
      <c r="C57" s="53">
        <v>2000</v>
      </c>
      <c r="D57" s="2">
        <v>41</v>
      </c>
      <c r="E57" s="72">
        <v>31</v>
      </c>
      <c r="F57" s="2">
        <v>52</v>
      </c>
      <c r="G57" s="72">
        <v>31</v>
      </c>
      <c r="H57" s="2" t="s">
        <v>179</v>
      </c>
      <c r="I57" s="72">
        <v>31</v>
      </c>
      <c r="J57" s="49">
        <f t="shared" si="4"/>
        <v>31</v>
      </c>
      <c r="K57" s="5">
        <f t="shared" si="5"/>
        <v>93</v>
      </c>
      <c r="L57" s="5">
        <f t="shared" si="6"/>
        <v>62</v>
      </c>
    </row>
    <row r="58" spans="1:12" ht="12.75" customHeight="1">
      <c r="A58" s="56">
        <f t="shared" si="3"/>
        <v>55</v>
      </c>
      <c r="B58" s="52" t="s">
        <v>144</v>
      </c>
      <c r="C58" s="53">
        <v>2000</v>
      </c>
      <c r="D58" s="2">
        <v>58</v>
      </c>
      <c r="E58" s="72">
        <v>31</v>
      </c>
      <c r="F58" s="2">
        <v>53</v>
      </c>
      <c r="G58" s="72">
        <v>31</v>
      </c>
      <c r="H58" s="2" t="s">
        <v>179</v>
      </c>
      <c r="I58" s="72">
        <v>31</v>
      </c>
      <c r="J58" s="49">
        <f t="shared" si="4"/>
        <v>31</v>
      </c>
      <c r="K58" s="5">
        <f t="shared" si="5"/>
        <v>93</v>
      </c>
      <c r="L58" s="5">
        <f t="shared" si="6"/>
        <v>62</v>
      </c>
    </row>
    <row r="59" spans="1:12" ht="12.75" customHeight="1">
      <c r="A59" s="56">
        <f t="shared" si="3"/>
        <v>56</v>
      </c>
      <c r="B59" s="52" t="s">
        <v>172</v>
      </c>
      <c r="C59" s="53">
        <v>2000</v>
      </c>
      <c r="D59" s="2">
        <v>66</v>
      </c>
      <c r="E59" s="72">
        <v>31</v>
      </c>
      <c r="F59" s="2">
        <v>54</v>
      </c>
      <c r="G59" s="72">
        <v>31</v>
      </c>
      <c r="H59" s="2" t="s">
        <v>179</v>
      </c>
      <c r="I59" s="72">
        <v>31</v>
      </c>
      <c r="J59" s="49">
        <f t="shared" si="4"/>
        <v>31</v>
      </c>
      <c r="K59" s="5">
        <f t="shared" si="5"/>
        <v>93</v>
      </c>
      <c r="L59" s="5">
        <f t="shared" si="6"/>
        <v>62</v>
      </c>
    </row>
    <row r="60" spans="1:12" ht="12.75" customHeight="1">
      <c r="A60" s="56">
        <f t="shared" si="3"/>
        <v>57</v>
      </c>
      <c r="B60" s="52" t="s">
        <v>190</v>
      </c>
      <c r="C60" s="53">
        <v>1998</v>
      </c>
      <c r="D60" s="2">
        <v>53</v>
      </c>
      <c r="E60" s="72">
        <v>31</v>
      </c>
      <c r="F60" s="2">
        <v>55</v>
      </c>
      <c r="G60" s="72">
        <v>31</v>
      </c>
      <c r="H60" s="2" t="s">
        <v>179</v>
      </c>
      <c r="I60" s="72">
        <v>31</v>
      </c>
      <c r="J60" s="49">
        <f t="shared" si="4"/>
        <v>31</v>
      </c>
      <c r="K60" s="5">
        <f t="shared" si="5"/>
        <v>93</v>
      </c>
      <c r="L60" s="5">
        <f t="shared" si="6"/>
        <v>62</v>
      </c>
    </row>
    <row r="61" spans="1:12" ht="12.75" customHeight="1">
      <c r="A61" s="56">
        <f t="shared" si="3"/>
        <v>58</v>
      </c>
      <c r="B61" s="52" t="s">
        <v>169</v>
      </c>
      <c r="C61" s="53">
        <v>1999</v>
      </c>
      <c r="D61" s="2">
        <v>55</v>
      </c>
      <c r="E61" s="72">
        <v>31</v>
      </c>
      <c r="F61" s="2">
        <v>57</v>
      </c>
      <c r="G61" s="72">
        <v>31</v>
      </c>
      <c r="H61" s="2" t="s">
        <v>179</v>
      </c>
      <c r="I61" s="72">
        <v>31</v>
      </c>
      <c r="J61" s="49">
        <f t="shared" si="4"/>
        <v>31</v>
      </c>
      <c r="K61" s="5">
        <f t="shared" si="5"/>
        <v>93</v>
      </c>
      <c r="L61" s="5">
        <f t="shared" si="6"/>
        <v>62</v>
      </c>
    </row>
    <row r="62" spans="1:12" ht="12.75" customHeight="1">
      <c r="A62" s="56">
        <f t="shared" si="3"/>
        <v>59</v>
      </c>
      <c r="B62" s="52" t="s">
        <v>192</v>
      </c>
      <c r="C62" s="53">
        <v>1998</v>
      </c>
      <c r="D62" s="2">
        <v>65</v>
      </c>
      <c r="E62" s="72">
        <v>31</v>
      </c>
      <c r="F62" s="2">
        <v>58</v>
      </c>
      <c r="G62" s="72">
        <v>31</v>
      </c>
      <c r="H62" s="2" t="s">
        <v>179</v>
      </c>
      <c r="I62" s="72">
        <v>31</v>
      </c>
      <c r="J62" s="49">
        <f t="shared" si="4"/>
        <v>31</v>
      </c>
      <c r="K62" s="5">
        <f t="shared" si="5"/>
        <v>93</v>
      </c>
      <c r="L62" s="5">
        <f t="shared" si="6"/>
        <v>62</v>
      </c>
    </row>
    <row r="63" spans="1:12" ht="12.75" customHeight="1">
      <c r="A63" s="60">
        <f t="shared" si="3"/>
        <v>60</v>
      </c>
      <c r="B63" s="61" t="s">
        <v>81</v>
      </c>
      <c r="C63" s="102">
        <v>1989</v>
      </c>
      <c r="D63" s="2">
        <v>54</v>
      </c>
      <c r="E63" s="72">
        <v>31</v>
      </c>
      <c r="F63" s="2">
        <v>59</v>
      </c>
      <c r="G63" s="72">
        <v>31</v>
      </c>
      <c r="H63" s="2" t="s">
        <v>179</v>
      </c>
      <c r="I63" s="72">
        <v>31</v>
      </c>
      <c r="J63" s="49">
        <f t="shared" si="4"/>
        <v>31</v>
      </c>
      <c r="K63" s="5">
        <f t="shared" si="5"/>
        <v>93</v>
      </c>
      <c r="L63" s="5">
        <f t="shared" si="6"/>
        <v>62</v>
      </c>
    </row>
    <row r="64" spans="1:12" ht="12.75" customHeight="1">
      <c r="A64" s="60">
        <f t="shared" si="3"/>
        <v>61</v>
      </c>
      <c r="B64" s="61" t="s">
        <v>82</v>
      </c>
      <c r="C64" s="62">
        <v>1999</v>
      </c>
      <c r="D64" s="2">
        <v>63</v>
      </c>
      <c r="E64" s="72">
        <v>31</v>
      </c>
      <c r="F64" s="2">
        <v>60</v>
      </c>
      <c r="G64" s="72">
        <v>31</v>
      </c>
      <c r="H64" s="2" t="s">
        <v>179</v>
      </c>
      <c r="I64" s="72">
        <v>31</v>
      </c>
      <c r="J64" s="49">
        <f t="shared" si="4"/>
        <v>31</v>
      </c>
      <c r="K64" s="5">
        <f t="shared" si="5"/>
        <v>93</v>
      </c>
      <c r="L64" s="5">
        <f t="shared" si="6"/>
        <v>62</v>
      </c>
    </row>
    <row r="65" spans="1:12" ht="12.75" customHeight="1">
      <c r="A65" s="60">
        <f t="shared" si="3"/>
        <v>62</v>
      </c>
      <c r="B65" s="61" t="s">
        <v>173</v>
      </c>
      <c r="C65" s="62">
        <v>1973</v>
      </c>
      <c r="D65" s="2">
        <v>67</v>
      </c>
      <c r="E65" s="72">
        <v>31</v>
      </c>
      <c r="F65" s="2">
        <v>62</v>
      </c>
      <c r="G65" s="72">
        <v>31</v>
      </c>
      <c r="H65" s="2" t="s">
        <v>179</v>
      </c>
      <c r="I65" s="72">
        <v>31</v>
      </c>
      <c r="J65" s="49">
        <f t="shared" si="4"/>
        <v>31</v>
      </c>
      <c r="K65" s="5">
        <f t="shared" si="5"/>
        <v>93</v>
      </c>
      <c r="L65" s="5">
        <f t="shared" si="6"/>
        <v>62</v>
      </c>
    </row>
    <row r="66" spans="1:12" ht="12.75" customHeight="1">
      <c r="A66" s="60">
        <f t="shared" si="3"/>
        <v>63</v>
      </c>
      <c r="B66" s="61" t="s">
        <v>151</v>
      </c>
      <c r="C66" s="62">
        <v>2000</v>
      </c>
      <c r="D66" s="2">
        <v>62</v>
      </c>
      <c r="E66" s="72">
        <v>31</v>
      </c>
      <c r="F66" s="2">
        <v>63</v>
      </c>
      <c r="G66" s="72">
        <v>31</v>
      </c>
      <c r="H66" s="2" t="s">
        <v>179</v>
      </c>
      <c r="I66" s="72">
        <v>31</v>
      </c>
      <c r="J66" s="49">
        <f t="shared" si="4"/>
        <v>31</v>
      </c>
      <c r="K66" s="5">
        <f t="shared" si="5"/>
        <v>93</v>
      </c>
      <c r="L66" s="5">
        <f t="shared" si="6"/>
        <v>62</v>
      </c>
    </row>
    <row r="67" spans="1:12" ht="12.75" customHeight="1">
      <c r="A67" s="60">
        <f t="shared" si="3"/>
        <v>64</v>
      </c>
      <c r="B67" s="52" t="s">
        <v>147</v>
      </c>
      <c r="C67" s="53">
        <v>2000</v>
      </c>
      <c r="D67" s="2">
        <v>64</v>
      </c>
      <c r="E67" s="72">
        <v>31</v>
      </c>
      <c r="F67" s="2">
        <v>64</v>
      </c>
      <c r="G67" s="72">
        <v>31</v>
      </c>
      <c r="H67" s="2" t="s">
        <v>179</v>
      </c>
      <c r="I67" s="72">
        <v>31</v>
      </c>
      <c r="J67" s="49">
        <f t="shared" si="4"/>
        <v>31</v>
      </c>
      <c r="K67" s="5">
        <f t="shared" si="5"/>
        <v>93</v>
      </c>
      <c r="L67" s="5">
        <f t="shared" si="6"/>
        <v>62</v>
      </c>
    </row>
    <row r="68" spans="1:12" ht="12.75" customHeight="1">
      <c r="A68" s="60">
        <f t="shared" si="3"/>
        <v>65</v>
      </c>
      <c r="B68" s="52" t="s">
        <v>170</v>
      </c>
      <c r="C68" s="53">
        <v>1998</v>
      </c>
      <c r="D68" s="2">
        <v>49</v>
      </c>
      <c r="E68" s="72">
        <v>31</v>
      </c>
      <c r="F68" s="2">
        <v>65</v>
      </c>
      <c r="G68" s="72">
        <v>31</v>
      </c>
      <c r="H68" s="2" t="s">
        <v>179</v>
      </c>
      <c r="I68" s="72">
        <v>31</v>
      </c>
      <c r="J68" s="49">
        <f>MIN(E68,G68,I68)</f>
        <v>31</v>
      </c>
      <c r="K68" s="5">
        <f t="shared" si="5"/>
        <v>93</v>
      </c>
      <c r="L68" s="5">
        <f>K68-MAX(E68,G68,I68)</f>
        <v>62</v>
      </c>
    </row>
    <row r="69" spans="1:12" ht="12.75" customHeight="1">
      <c r="A69" s="60">
        <f t="shared" si="3"/>
        <v>66</v>
      </c>
      <c r="B69" s="52" t="s">
        <v>91</v>
      </c>
      <c r="C69" s="53">
        <v>1997</v>
      </c>
      <c r="D69" s="2">
        <v>61</v>
      </c>
      <c r="E69" s="72">
        <v>31</v>
      </c>
      <c r="F69" s="2">
        <v>66</v>
      </c>
      <c r="G69" s="72">
        <v>31</v>
      </c>
      <c r="H69" s="2" t="s">
        <v>179</v>
      </c>
      <c r="I69" s="72">
        <v>31</v>
      </c>
      <c r="J69" s="49">
        <f>MIN(E69,G69,I69)</f>
        <v>31</v>
      </c>
      <c r="K69" s="5">
        <f t="shared" si="5"/>
        <v>93</v>
      </c>
      <c r="L69" s="5">
        <f>K69-MAX(E69,G69,I69)</f>
        <v>62</v>
      </c>
    </row>
    <row r="70" spans="1:12" ht="12.75" customHeight="1">
      <c r="A70" s="60">
        <f t="shared" si="3"/>
        <v>67</v>
      </c>
      <c r="B70" s="52" t="s">
        <v>145</v>
      </c>
      <c r="C70" s="53">
        <v>2000</v>
      </c>
      <c r="D70" s="2">
        <v>68</v>
      </c>
      <c r="E70" s="72">
        <v>31</v>
      </c>
      <c r="F70" s="2">
        <v>67</v>
      </c>
      <c r="G70" s="72">
        <v>31</v>
      </c>
      <c r="H70" s="2" t="s">
        <v>179</v>
      </c>
      <c r="I70" s="72">
        <v>31</v>
      </c>
      <c r="J70" s="49">
        <f>MIN(E70,G70,I70)</f>
        <v>31</v>
      </c>
      <c r="K70" s="5">
        <f t="shared" si="5"/>
        <v>93</v>
      </c>
      <c r="L70" s="5">
        <f>K70-MAX(E70,G70,I70)</f>
        <v>62</v>
      </c>
    </row>
    <row r="71" spans="1:12" ht="12.75">
      <c r="A71" s="56">
        <f t="shared" si="3"/>
        <v>68</v>
      </c>
      <c r="B71" s="52" t="s">
        <v>171</v>
      </c>
      <c r="C71" s="53">
        <v>2000</v>
      </c>
      <c r="D71" s="2">
        <v>57</v>
      </c>
      <c r="E71" s="72">
        <v>31</v>
      </c>
      <c r="F71" s="2">
        <v>68</v>
      </c>
      <c r="G71" s="72">
        <v>31</v>
      </c>
      <c r="H71" s="2" t="s">
        <v>179</v>
      </c>
      <c r="I71" s="72">
        <v>31</v>
      </c>
      <c r="J71" s="49">
        <f>MIN(E71,G71,I71)</f>
        <v>31</v>
      </c>
      <c r="K71" s="5">
        <f t="shared" si="5"/>
        <v>93</v>
      </c>
      <c r="L71" s="5">
        <f>K71-MAX(E71,G71,I71)</f>
        <v>62</v>
      </c>
    </row>
  </sheetData>
  <sheetProtection/>
  <mergeCells count="5">
    <mergeCell ref="A1:C2"/>
    <mergeCell ref="D1:I1"/>
    <mergeCell ref="D2:E2"/>
    <mergeCell ref="F2:G2"/>
    <mergeCell ref="H2:I2"/>
  </mergeCells>
  <printOptions/>
  <pageMargins left="1.062992125984252" right="0.4724409448818898" top="0.31496062992125984" bottom="0.3937007874015748" header="0.3937007874015748" footer="0.11811023622047245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20" zoomScaleNormal="120" zoomScalePageLayoutView="0" workbookViewId="0" topLeftCell="A1">
      <selection activeCell="N26" sqref="N26"/>
    </sheetView>
  </sheetViews>
  <sheetFormatPr defaultColWidth="9.00390625" defaultRowHeight="12.75"/>
  <cols>
    <col min="1" max="1" width="6.75390625" style="1" customWidth="1"/>
    <col min="2" max="2" width="18.875" style="1" customWidth="1"/>
    <col min="3" max="3" width="6.75390625" style="1" customWidth="1"/>
    <col min="4" max="7" width="5.75390625" style="1" customWidth="1"/>
    <col min="8" max="8" width="5.625" style="1" customWidth="1"/>
    <col min="9" max="10" width="5.75390625" style="1" customWidth="1"/>
    <col min="11" max="11" width="9.75390625" style="1" hidden="1" customWidth="1"/>
    <col min="12" max="12" width="11.375" style="1" customWidth="1"/>
    <col min="13" max="16384" width="9.125" style="1" customWidth="1"/>
  </cols>
  <sheetData>
    <row r="1" spans="1:12" s="9" customFormat="1" ht="21.75" customHeight="1" thickBot="1">
      <c r="A1" s="114" t="s">
        <v>141</v>
      </c>
      <c r="B1" s="115"/>
      <c r="C1" s="116"/>
      <c r="D1" s="120" t="s">
        <v>102</v>
      </c>
      <c r="E1" s="121"/>
      <c r="F1" s="121"/>
      <c r="G1" s="121"/>
      <c r="H1" s="121"/>
      <c r="I1" s="122"/>
      <c r="J1" s="95"/>
      <c r="K1" s="18"/>
      <c r="L1" s="8"/>
    </row>
    <row r="2" spans="1:12" ht="39" customHeight="1" thickBot="1">
      <c r="A2" s="117"/>
      <c r="B2" s="118"/>
      <c r="C2" s="119"/>
      <c r="D2" s="120" t="s">
        <v>87</v>
      </c>
      <c r="E2" s="121"/>
      <c r="F2" s="120" t="s">
        <v>88</v>
      </c>
      <c r="G2" s="122"/>
      <c r="H2" s="120" t="s">
        <v>178</v>
      </c>
      <c r="I2" s="122"/>
      <c r="J2" s="95"/>
      <c r="K2" s="18"/>
      <c r="L2" s="8"/>
    </row>
    <row r="3" spans="1:12" ht="39" thickBot="1">
      <c r="A3" s="25" t="s">
        <v>2</v>
      </c>
      <c r="B3" s="26" t="s">
        <v>3</v>
      </c>
      <c r="C3" s="17" t="s">
        <v>28</v>
      </c>
      <c r="D3" s="6" t="s">
        <v>4</v>
      </c>
      <c r="E3" s="10" t="s">
        <v>5</v>
      </c>
      <c r="F3" s="7" t="s">
        <v>4</v>
      </c>
      <c r="G3" s="10" t="s">
        <v>5</v>
      </c>
      <c r="H3" s="6" t="s">
        <v>4</v>
      </c>
      <c r="I3" s="10" t="s">
        <v>5</v>
      </c>
      <c r="J3" s="94" t="s">
        <v>177</v>
      </c>
      <c r="K3" s="34" t="s">
        <v>94</v>
      </c>
      <c r="L3" s="34" t="s">
        <v>97</v>
      </c>
    </row>
    <row r="4" spans="1:12" ht="13.5" customHeight="1">
      <c r="A4" s="28">
        <f>1</f>
        <v>1</v>
      </c>
      <c r="B4" s="103" t="s">
        <v>21</v>
      </c>
      <c r="C4" s="104">
        <v>1997</v>
      </c>
      <c r="D4" s="14">
        <v>2</v>
      </c>
      <c r="E4" s="38">
        <v>2</v>
      </c>
      <c r="F4" s="14">
        <v>1</v>
      </c>
      <c r="G4" s="38">
        <v>1</v>
      </c>
      <c r="H4" s="99" t="s">
        <v>58</v>
      </c>
      <c r="I4" s="106">
        <v>21</v>
      </c>
      <c r="J4" s="49">
        <f aca="true" t="shared" si="0" ref="J4:J26">MIN(E4,G4,I4)</f>
        <v>1</v>
      </c>
      <c r="K4" s="5">
        <f aca="true" t="shared" si="1" ref="K4:K26">SUM(E4,G4,I4)</f>
        <v>24</v>
      </c>
      <c r="L4" s="5">
        <f aca="true" t="shared" si="2" ref="L4:L26">K4-MAX(E4,G4,I4)</f>
        <v>3</v>
      </c>
    </row>
    <row r="5" spans="1:12" ht="13.5" customHeight="1">
      <c r="A5" s="28">
        <f aca="true" t="shared" si="3" ref="A5:A26">A4+1</f>
        <v>2</v>
      </c>
      <c r="B5" s="78" t="s">
        <v>10</v>
      </c>
      <c r="C5" s="45">
        <v>1993</v>
      </c>
      <c r="D5" s="2">
        <v>1</v>
      </c>
      <c r="E5" s="38">
        <v>1</v>
      </c>
      <c r="F5" s="2">
        <v>3</v>
      </c>
      <c r="G5" s="38">
        <v>3</v>
      </c>
      <c r="H5" s="14">
        <v>3</v>
      </c>
      <c r="I5" s="38">
        <v>3</v>
      </c>
      <c r="J5" s="49">
        <f t="shared" si="0"/>
        <v>1</v>
      </c>
      <c r="K5" s="5">
        <f t="shared" si="1"/>
        <v>7</v>
      </c>
      <c r="L5" s="5">
        <f t="shared" si="2"/>
        <v>4</v>
      </c>
    </row>
    <row r="6" spans="1:12" ht="13.5" customHeight="1">
      <c r="A6" s="28">
        <f t="shared" si="3"/>
        <v>3</v>
      </c>
      <c r="B6" s="80" t="s">
        <v>174</v>
      </c>
      <c r="C6" s="81">
        <v>1991</v>
      </c>
      <c r="D6" s="14">
        <v>5</v>
      </c>
      <c r="E6" s="38">
        <v>5</v>
      </c>
      <c r="F6" s="14">
        <v>2</v>
      </c>
      <c r="G6" s="38">
        <v>2</v>
      </c>
      <c r="H6" s="14">
        <v>2</v>
      </c>
      <c r="I6" s="36">
        <v>2</v>
      </c>
      <c r="J6" s="49">
        <f t="shared" si="0"/>
        <v>2</v>
      </c>
      <c r="K6" s="5">
        <f t="shared" si="1"/>
        <v>9</v>
      </c>
      <c r="L6" s="5">
        <f t="shared" si="2"/>
        <v>4</v>
      </c>
    </row>
    <row r="7" spans="1:12" ht="13.5" customHeight="1">
      <c r="A7" s="28">
        <f t="shared" si="3"/>
        <v>4</v>
      </c>
      <c r="B7" s="80" t="s">
        <v>185</v>
      </c>
      <c r="C7" s="81">
        <v>1991</v>
      </c>
      <c r="D7" s="14">
        <v>6</v>
      </c>
      <c r="E7" s="38">
        <v>6</v>
      </c>
      <c r="F7" s="14">
        <v>6</v>
      </c>
      <c r="G7" s="38">
        <v>6</v>
      </c>
      <c r="H7" s="14">
        <v>1</v>
      </c>
      <c r="I7" s="36">
        <v>1</v>
      </c>
      <c r="J7" s="49">
        <f t="shared" si="0"/>
        <v>1</v>
      </c>
      <c r="K7" s="5">
        <f t="shared" si="1"/>
        <v>13</v>
      </c>
      <c r="L7" s="5">
        <f t="shared" si="2"/>
        <v>7</v>
      </c>
    </row>
    <row r="8" spans="1:12" ht="13.5" customHeight="1">
      <c r="A8" s="28">
        <f t="shared" si="3"/>
        <v>5</v>
      </c>
      <c r="B8" s="78" t="s">
        <v>9</v>
      </c>
      <c r="C8" s="45">
        <v>1994</v>
      </c>
      <c r="D8" s="37">
        <v>4</v>
      </c>
      <c r="E8" s="77">
        <v>4</v>
      </c>
      <c r="F8" s="37">
        <v>8</v>
      </c>
      <c r="G8" s="77">
        <v>8</v>
      </c>
      <c r="H8" s="37">
        <v>4</v>
      </c>
      <c r="I8" s="36">
        <v>4</v>
      </c>
      <c r="J8" s="49">
        <f t="shared" si="0"/>
        <v>4</v>
      </c>
      <c r="K8" s="5">
        <f t="shared" si="1"/>
        <v>16</v>
      </c>
      <c r="L8" s="5">
        <f t="shared" si="2"/>
        <v>8</v>
      </c>
    </row>
    <row r="9" spans="1:12" ht="13.5" customHeight="1">
      <c r="A9" s="28">
        <f t="shared" si="3"/>
        <v>6</v>
      </c>
      <c r="B9" s="78" t="s">
        <v>22</v>
      </c>
      <c r="C9" s="79">
        <v>1996</v>
      </c>
      <c r="D9" s="14">
        <v>3</v>
      </c>
      <c r="E9" s="38">
        <v>3</v>
      </c>
      <c r="F9" s="14">
        <v>9</v>
      </c>
      <c r="G9" s="38">
        <v>9</v>
      </c>
      <c r="H9" s="2">
        <v>7</v>
      </c>
      <c r="I9" s="38">
        <v>7</v>
      </c>
      <c r="J9" s="49">
        <f t="shared" si="0"/>
        <v>3</v>
      </c>
      <c r="K9" s="5">
        <f t="shared" si="1"/>
        <v>19</v>
      </c>
      <c r="L9" s="5">
        <f t="shared" si="2"/>
        <v>10</v>
      </c>
    </row>
    <row r="10" spans="1:12" ht="13.5" customHeight="1">
      <c r="A10" s="28">
        <f t="shared" si="3"/>
        <v>7</v>
      </c>
      <c r="B10" s="78" t="s">
        <v>35</v>
      </c>
      <c r="C10" s="79">
        <v>1998</v>
      </c>
      <c r="D10" s="20">
        <v>7</v>
      </c>
      <c r="E10" s="36">
        <v>7</v>
      </c>
      <c r="F10" s="20">
        <v>4</v>
      </c>
      <c r="G10" s="36">
        <v>4</v>
      </c>
      <c r="H10" s="2">
        <v>6</v>
      </c>
      <c r="I10" s="38">
        <v>6</v>
      </c>
      <c r="J10" s="49">
        <f t="shared" si="0"/>
        <v>4</v>
      </c>
      <c r="K10" s="5">
        <f t="shared" si="1"/>
        <v>17</v>
      </c>
      <c r="L10" s="5">
        <f t="shared" si="2"/>
        <v>10</v>
      </c>
    </row>
    <row r="11" spans="1:12" ht="13.5" customHeight="1">
      <c r="A11" s="28">
        <f t="shared" si="3"/>
        <v>8</v>
      </c>
      <c r="B11" s="80" t="s">
        <v>158</v>
      </c>
      <c r="C11" s="81">
        <v>2000</v>
      </c>
      <c r="D11" s="14">
        <v>9</v>
      </c>
      <c r="E11" s="38">
        <v>9</v>
      </c>
      <c r="F11" s="14">
        <v>5</v>
      </c>
      <c r="G11" s="38">
        <v>5</v>
      </c>
      <c r="H11" s="14">
        <v>5</v>
      </c>
      <c r="I11" s="107">
        <v>5</v>
      </c>
      <c r="J11" s="49">
        <f t="shared" si="0"/>
        <v>5</v>
      </c>
      <c r="K11" s="5">
        <f t="shared" si="1"/>
        <v>19</v>
      </c>
      <c r="L11" s="5">
        <f t="shared" si="2"/>
        <v>10</v>
      </c>
    </row>
    <row r="12" spans="1:12" ht="13.5" customHeight="1">
      <c r="A12" s="28">
        <f t="shared" si="3"/>
        <v>9</v>
      </c>
      <c r="B12" s="80" t="s">
        <v>50</v>
      </c>
      <c r="C12" s="81">
        <v>1998</v>
      </c>
      <c r="D12" s="2">
        <v>8</v>
      </c>
      <c r="E12" s="38">
        <v>8</v>
      </c>
      <c r="F12" s="2">
        <v>7</v>
      </c>
      <c r="G12" s="38">
        <v>7</v>
      </c>
      <c r="H12" s="14">
        <v>8</v>
      </c>
      <c r="I12" s="38">
        <v>8</v>
      </c>
      <c r="J12" s="49">
        <f t="shared" si="0"/>
        <v>7</v>
      </c>
      <c r="K12" s="5">
        <f t="shared" si="1"/>
        <v>23</v>
      </c>
      <c r="L12" s="5">
        <f t="shared" si="2"/>
        <v>15</v>
      </c>
    </row>
    <row r="13" spans="1:12" ht="13.5" customHeight="1">
      <c r="A13" s="28">
        <f t="shared" si="3"/>
        <v>10</v>
      </c>
      <c r="B13" s="80" t="s">
        <v>37</v>
      </c>
      <c r="C13" s="81">
        <v>1998</v>
      </c>
      <c r="D13" s="14">
        <v>10</v>
      </c>
      <c r="E13" s="38">
        <v>10</v>
      </c>
      <c r="F13" s="14">
        <v>10</v>
      </c>
      <c r="G13" s="38">
        <v>10</v>
      </c>
      <c r="H13" s="14">
        <v>9</v>
      </c>
      <c r="I13" s="38">
        <v>9</v>
      </c>
      <c r="J13" s="49">
        <f t="shared" si="0"/>
        <v>9</v>
      </c>
      <c r="K13" s="5">
        <f t="shared" si="1"/>
        <v>29</v>
      </c>
      <c r="L13" s="5">
        <f t="shared" si="2"/>
        <v>19</v>
      </c>
    </row>
    <row r="14" spans="1:12" ht="12.75">
      <c r="A14" s="28">
        <f t="shared" si="3"/>
        <v>11</v>
      </c>
      <c r="B14" s="80" t="s">
        <v>83</v>
      </c>
      <c r="C14" s="81">
        <v>1994</v>
      </c>
      <c r="D14" s="14">
        <v>11</v>
      </c>
      <c r="E14" s="38">
        <v>11</v>
      </c>
      <c r="F14" s="14">
        <v>11</v>
      </c>
      <c r="G14" s="38">
        <v>11</v>
      </c>
      <c r="H14" s="2">
        <v>10</v>
      </c>
      <c r="I14" s="38">
        <v>10</v>
      </c>
      <c r="J14" s="49">
        <f t="shared" si="0"/>
        <v>10</v>
      </c>
      <c r="K14" s="5">
        <f t="shared" si="1"/>
        <v>32</v>
      </c>
      <c r="L14" s="5">
        <f t="shared" si="2"/>
        <v>21</v>
      </c>
    </row>
    <row r="15" spans="1:12" ht="12.75">
      <c r="A15" s="28">
        <f t="shared" si="3"/>
        <v>12</v>
      </c>
      <c r="B15" s="80" t="s">
        <v>23</v>
      </c>
      <c r="C15" s="81">
        <v>1996</v>
      </c>
      <c r="D15" s="14">
        <v>12</v>
      </c>
      <c r="E15" s="38">
        <v>12</v>
      </c>
      <c r="F15" s="14">
        <v>12</v>
      </c>
      <c r="G15" s="38">
        <v>12</v>
      </c>
      <c r="H15" s="14">
        <v>11</v>
      </c>
      <c r="I15" s="38">
        <v>11</v>
      </c>
      <c r="J15" s="49">
        <f t="shared" si="0"/>
        <v>11</v>
      </c>
      <c r="K15" s="5">
        <f t="shared" si="1"/>
        <v>35</v>
      </c>
      <c r="L15" s="5">
        <f t="shared" si="2"/>
        <v>23</v>
      </c>
    </row>
    <row r="16" spans="1:12" ht="12.75">
      <c r="A16" s="28">
        <f t="shared" si="3"/>
        <v>13</v>
      </c>
      <c r="B16" s="80" t="s">
        <v>64</v>
      </c>
      <c r="C16" s="81">
        <v>1999</v>
      </c>
      <c r="D16" s="14">
        <v>14</v>
      </c>
      <c r="E16" s="38">
        <v>14</v>
      </c>
      <c r="F16" s="14">
        <v>14</v>
      </c>
      <c r="G16" s="38">
        <v>14</v>
      </c>
      <c r="H16" s="14">
        <v>12</v>
      </c>
      <c r="I16" s="38">
        <v>12</v>
      </c>
      <c r="J16" s="49">
        <f t="shared" si="0"/>
        <v>12</v>
      </c>
      <c r="K16" s="5">
        <f t="shared" si="1"/>
        <v>40</v>
      </c>
      <c r="L16" s="5">
        <f t="shared" si="2"/>
        <v>26</v>
      </c>
    </row>
    <row r="17" spans="1:12" ht="12.75">
      <c r="A17" s="28">
        <f t="shared" si="3"/>
        <v>14</v>
      </c>
      <c r="B17" s="80" t="s">
        <v>180</v>
      </c>
      <c r="C17" s="81">
        <v>1987</v>
      </c>
      <c r="D17" s="14">
        <v>13</v>
      </c>
      <c r="E17" s="38">
        <v>13</v>
      </c>
      <c r="F17" s="14">
        <v>13</v>
      </c>
      <c r="G17" s="38">
        <v>13</v>
      </c>
      <c r="H17" s="14">
        <v>13</v>
      </c>
      <c r="I17" s="36">
        <v>13</v>
      </c>
      <c r="J17" s="49">
        <f t="shared" si="0"/>
        <v>13</v>
      </c>
      <c r="K17" s="5">
        <f t="shared" si="1"/>
        <v>39</v>
      </c>
      <c r="L17" s="5">
        <f t="shared" si="2"/>
        <v>26</v>
      </c>
    </row>
    <row r="18" spans="1:12" ht="12.75">
      <c r="A18" s="28">
        <f t="shared" si="3"/>
        <v>15</v>
      </c>
      <c r="B18" s="80" t="s">
        <v>160</v>
      </c>
      <c r="C18" s="81">
        <v>2000</v>
      </c>
      <c r="D18" s="14">
        <v>15</v>
      </c>
      <c r="E18" s="38">
        <v>15</v>
      </c>
      <c r="F18" s="14">
        <v>18</v>
      </c>
      <c r="G18" s="38">
        <v>18</v>
      </c>
      <c r="H18" s="2" t="s">
        <v>179</v>
      </c>
      <c r="I18" s="38">
        <v>21</v>
      </c>
      <c r="J18" s="49">
        <f t="shared" si="0"/>
        <v>15</v>
      </c>
      <c r="K18" s="5">
        <f t="shared" si="1"/>
        <v>54</v>
      </c>
      <c r="L18" s="5">
        <f t="shared" si="2"/>
        <v>33</v>
      </c>
    </row>
    <row r="19" spans="1:12" ht="12.75">
      <c r="A19" s="28">
        <f t="shared" si="3"/>
        <v>16</v>
      </c>
      <c r="B19" s="80" t="s">
        <v>181</v>
      </c>
      <c r="C19" s="81">
        <v>1998</v>
      </c>
      <c r="D19" s="14">
        <v>17</v>
      </c>
      <c r="E19" s="38">
        <v>17</v>
      </c>
      <c r="F19" s="14">
        <v>16</v>
      </c>
      <c r="G19" s="38">
        <v>16</v>
      </c>
      <c r="H19" s="2" t="s">
        <v>179</v>
      </c>
      <c r="I19" s="38">
        <v>21</v>
      </c>
      <c r="J19" s="49">
        <f t="shared" si="0"/>
        <v>16</v>
      </c>
      <c r="K19" s="5">
        <f t="shared" si="1"/>
        <v>54</v>
      </c>
      <c r="L19" s="5">
        <f t="shared" si="2"/>
        <v>33</v>
      </c>
    </row>
    <row r="20" spans="1:12" ht="12.75">
      <c r="A20" s="28">
        <f t="shared" si="3"/>
        <v>17</v>
      </c>
      <c r="B20" s="80" t="s">
        <v>182</v>
      </c>
      <c r="C20" s="81">
        <v>1999</v>
      </c>
      <c r="D20" s="14">
        <v>16</v>
      </c>
      <c r="E20" s="38">
        <v>16</v>
      </c>
      <c r="F20" s="14">
        <v>17</v>
      </c>
      <c r="G20" s="38">
        <v>17</v>
      </c>
      <c r="H20" s="2" t="s">
        <v>179</v>
      </c>
      <c r="I20" s="38">
        <v>21</v>
      </c>
      <c r="J20" s="49">
        <f t="shared" si="0"/>
        <v>16</v>
      </c>
      <c r="K20" s="5">
        <f t="shared" si="1"/>
        <v>54</v>
      </c>
      <c r="L20" s="5">
        <f t="shared" si="2"/>
        <v>33</v>
      </c>
    </row>
    <row r="21" spans="1:12" ht="12.75">
      <c r="A21" s="28">
        <f t="shared" si="3"/>
        <v>18</v>
      </c>
      <c r="B21" s="80" t="s">
        <v>96</v>
      </c>
      <c r="C21" s="81">
        <v>1999</v>
      </c>
      <c r="D21" s="14">
        <v>21</v>
      </c>
      <c r="E21" s="38">
        <v>21</v>
      </c>
      <c r="F21" s="14">
        <v>15</v>
      </c>
      <c r="G21" s="38">
        <v>15</v>
      </c>
      <c r="H21" s="2" t="s">
        <v>179</v>
      </c>
      <c r="I21" s="38">
        <v>21</v>
      </c>
      <c r="J21" s="49">
        <f t="shared" si="0"/>
        <v>15</v>
      </c>
      <c r="K21" s="5">
        <f t="shared" si="1"/>
        <v>57</v>
      </c>
      <c r="L21" s="5">
        <f t="shared" si="2"/>
        <v>36</v>
      </c>
    </row>
    <row r="22" spans="1:12" ht="12.75">
      <c r="A22" s="28">
        <f t="shared" si="3"/>
        <v>19</v>
      </c>
      <c r="B22" s="80" t="s">
        <v>159</v>
      </c>
      <c r="C22" s="81">
        <v>1997</v>
      </c>
      <c r="D22" s="14">
        <v>18</v>
      </c>
      <c r="E22" s="38">
        <v>18</v>
      </c>
      <c r="F22" s="14">
        <v>19</v>
      </c>
      <c r="G22" s="38">
        <v>19</v>
      </c>
      <c r="H22" s="2" t="s">
        <v>179</v>
      </c>
      <c r="I22" s="38">
        <v>21</v>
      </c>
      <c r="J22" s="49">
        <f t="shared" si="0"/>
        <v>18</v>
      </c>
      <c r="K22" s="5">
        <f t="shared" si="1"/>
        <v>58</v>
      </c>
      <c r="L22" s="5">
        <f t="shared" si="2"/>
        <v>37</v>
      </c>
    </row>
    <row r="23" spans="1:12" ht="12.75">
      <c r="A23" s="28">
        <f t="shared" si="3"/>
        <v>20</v>
      </c>
      <c r="B23" s="80" t="s">
        <v>183</v>
      </c>
      <c r="C23" s="81">
        <v>2001</v>
      </c>
      <c r="D23" s="14">
        <v>19</v>
      </c>
      <c r="E23" s="38">
        <v>19</v>
      </c>
      <c r="F23" s="14">
        <v>20</v>
      </c>
      <c r="G23" s="38">
        <v>20</v>
      </c>
      <c r="H23" s="2" t="s">
        <v>179</v>
      </c>
      <c r="I23" s="38">
        <v>21</v>
      </c>
      <c r="J23" s="49">
        <f t="shared" si="0"/>
        <v>19</v>
      </c>
      <c r="K23" s="5">
        <f t="shared" si="1"/>
        <v>60</v>
      </c>
      <c r="L23" s="5">
        <f t="shared" si="2"/>
        <v>39</v>
      </c>
    </row>
    <row r="24" spans="1:12" ht="12.75">
      <c r="A24" s="28">
        <f t="shared" si="3"/>
        <v>21</v>
      </c>
      <c r="B24" s="80" t="s">
        <v>161</v>
      </c>
      <c r="C24" s="81">
        <v>1999</v>
      </c>
      <c r="D24" s="14">
        <v>20</v>
      </c>
      <c r="E24" s="38">
        <v>20</v>
      </c>
      <c r="F24" s="14">
        <v>22</v>
      </c>
      <c r="G24" s="38">
        <v>21</v>
      </c>
      <c r="H24" s="2" t="s">
        <v>179</v>
      </c>
      <c r="I24" s="38">
        <v>21</v>
      </c>
      <c r="J24" s="49">
        <f t="shared" si="0"/>
        <v>20</v>
      </c>
      <c r="K24" s="5">
        <f t="shared" si="1"/>
        <v>62</v>
      </c>
      <c r="L24" s="5">
        <f t="shared" si="2"/>
        <v>41</v>
      </c>
    </row>
    <row r="25" spans="1:12" ht="12.75">
      <c r="A25" s="28">
        <f t="shared" si="3"/>
        <v>22</v>
      </c>
      <c r="B25" s="80" t="s">
        <v>184</v>
      </c>
      <c r="C25" s="81">
        <v>2000</v>
      </c>
      <c r="D25" s="14">
        <v>22</v>
      </c>
      <c r="E25" s="38">
        <v>21</v>
      </c>
      <c r="F25" s="14">
        <v>21</v>
      </c>
      <c r="G25" s="38">
        <v>21</v>
      </c>
      <c r="H25" s="2" t="s">
        <v>179</v>
      </c>
      <c r="I25" s="38">
        <v>21</v>
      </c>
      <c r="J25" s="49">
        <f t="shared" si="0"/>
        <v>21</v>
      </c>
      <c r="K25" s="5">
        <f t="shared" si="1"/>
        <v>63</v>
      </c>
      <c r="L25" s="5">
        <f t="shared" si="2"/>
        <v>42</v>
      </c>
    </row>
    <row r="26" spans="1:12" ht="12.75">
      <c r="A26" s="28">
        <f t="shared" si="3"/>
        <v>23</v>
      </c>
      <c r="B26" s="35" t="s">
        <v>225</v>
      </c>
      <c r="C26" s="33">
        <v>1998</v>
      </c>
      <c r="D26" s="14" t="s">
        <v>48</v>
      </c>
      <c r="E26" s="42">
        <v>21</v>
      </c>
      <c r="F26" s="14" t="s">
        <v>48</v>
      </c>
      <c r="G26" s="42">
        <v>21</v>
      </c>
      <c r="H26" s="2" t="s">
        <v>179</v>
      </c>
      <c r="I26" s="38">
        <v>21</v>
      </c>
      <c r="J26" s="49">
        <f t="shared" si="0"/>
        <v>21</v>
      </c>
      <c r="K26" s="5">
        <f t="shared" si="1"/>
        <v>63</v>
      </c>
      <c r="L26" s="5">
        <f t="shared" si="2"/>
        <v>42</v>
      </c>
    </row>
  </sheetData>
  <sheetProtection/>
  <mergeCells count="5">
    <mergeCell ref="A1:C2"/>
    <mergeCell ref="D1:I1"/>
    <mergeCell ref="D2:E2"/>
    <mergeCell ref="F2:G2"/>
    <mergeCell ref="H2:I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 xml:space="preserve">&amp;L&amp;"Times New Roman,обычный"Космачева Елена Ремовна&amp;C&amp;"Times New Roman,обычный"&amp;F    &amp;A&amp;R&amp;"Times New Roman,обычный"&amp;D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космачева</cp:lastModifiedBy>
  <cp:lastPrinted>2015-05-13T03:40:02Z</cp:lastPrinted>
  <dcterms:created xsi:type="dcterms:W3CDTF">2010-04-15T16:52:06Z</dcterms:created>
  <dcterms:modified xsi:type="dcterms:W3CDTF">2015-08-06T16:41:29Z</dcterms:modified>
  <cp:category/>
  <cp:version/>
  <cp:contentType/>
  <cp:contentStatus/>
</cp:coreProperties>
</file>