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15480" windowHeight="3915" activeTab="4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comments4.xml><?xml version="1.0" encoding="utf-8"?>
<comments xmlns="http://schemas.openxmlformats.org/spreadsheetml/2006/main">
  <authors>
    <author>Елена</author>
  </authors>
  <commentList>
    <comment ref="J31" authorId="0">
      <text>
        <r>
          <rPr>
            <b/>
            <sz val="8"/>
            <rFont val="Tahoma"/>
            <family val="0"/>
          </rPr>
          <t>Елена:</t>
        </r>
        <r>
          <rPr>
            <sz val="8"/>
            <rFont val="Tahoma"/>
            <family val="0"/>
          </rPr>
          <t xml:space="preserve">
почему-то 1997г.р., Питер!</t>
        </r>
      </text>
    </comment>
  </commentList>
</comments>
</file>

<file path=xl/sharedStrings.xml><?xml version="1.0" encoding="utf-8"?>
<sst xmlns="http://schemas.openxmlformats.org/spreadsheetml/2006/main" count="302" uniqueCount="203">
  <si>
    <t>Сеткин Кирилл</t>
  </si>
  <si>
    <t>Тугарев Игорь</t>
  </si>
  <si>
    <t>1994    1994</t>
  </si>
  <si>
    <t>1995     1994</t>
  </si>
  <si>
    <t>Шестак Мария</t>
  </si>
  <si>
    <t>Баглаева Анастасия</t>
  </si>
  <si>
    <t>Губенко Никита</t>
  </si>
  <si>
    <t>Прожерин Артём</t>
  </si>
  <si>
    <t>Шмаков Александр</t>
  </si>
  <si>
    <t>Казанцев Никита</t>
  </si>
  <si>
    <t>1995      1995</t>
  </si>
  <si>
    <t>Нигматулин Максим    Нигматулин Михаил</t>
  </si>
  <si>
    <t>1996      1997</t>
  </si>
  <si>
    <t>Башмаков Александр Сирия Вячеслав</t>
  </si>
  <si>
    <t>1996      1996</t>
  </si>
  <si>
    <t>Кабанов Алексей     Романов Дмитрий</t>
  </si>
  <si>
    <t>Личкун Леонид       Николаев Никита</t>
  </si>
  <si>
    <t>1993     1993</t>
  </si>
  <si>
    <t>Шим Артём</t>
  </si>
  <si>
    <t>Панин Вячеслав</t>
  </si>
  <si>
    <t>Камешков Владимир</t>
  </si>
  <si>
    <t>Шабанов Максим</t>
  </si>
  <si>
    <t>Непогодин Александр</t>
  </si>
  <si>
    <t>Цветков Вадим</t>
  </si>
  <si>
    <t>Волоха Роман</t>
  </si>
  <si>
    <t>Овчинников Александр</t>
  </si>
  <si>
    <t>Азанов Дмитрий</t>
  </si>
  <si>
    <t>Смирнов Павел</t>
  </si>
  <si>
    <t>Гильдебрант Илья</t>
  </si>
  <si>
    <t>Герасимов Иван</t>
  </si>
  <si>
    <t>Попов Алексей        Войналович Вадим</t>
  </si>
  <si>
    <t>Долгих Всеволод</t>
  </si>
  <si>
    <t>Солодовникова Елена</t>
  </si>
  <si>
    <t>Горохова Полина</t>
  </si>
  <si>
    <t>Смирнова Полина</t>
  </si>
  <si>
    <t>Новикова Елена</t>
  </si>
  <si>
    <t>Макарова Алиса</t>
  </si>
  <si>
    <t>Ларионова Ксения</t>
  </si>
  <si>
    <t>Никольская  Мария</t>
  </si>
  <si>
    <t xml:space="preserve">Ковальков Павел   Богданов Артём    </t>
  </si>
  <si>
    <t xml:space="preserve">Степанов Роман  Шайдуров Илья    </t>
  </si>
  <si>
    <t>Деревянко Наталья</t>
  </si>
  <si>
    <t>Лопухов Сергей</t>
  </si>
  <si>
    <t>Анисимов Дмитрий</t>
  </si>
  <si>
    <t>Икаев Хазби</t>
  </si>
  <si>
    <t>Лазарев Александр</t>
  </si>
  <si>
    <t>Ибрагимов Равиль</t>
  </si>
  <si>
    <t>Михайлов Максим</t>
  </si>
  <si>
    <t>Инкин Никита</t>
  </si>
  <si>
    <t>1994      1995</t>
  </si>
  <si>
    <t>Колотов Павел</t>
  </si>
  <si>
    <t>Федоров Евгений</t>
  </si>
  <si>
    <t>Власова Ксения</t>
  </si>
  <si>
    <t>Место в ТР</t>
  </si>
  <si>
    <t>Баранов Николай</t>
  </si>
  <si>
    <t>Елканов Георгий</t>
  </si>
  <si>
    <t>Ноговицин Вячеслав</t>
  </si>
  <si>
    <t>Говер Егор             Азанов Дмитрий</t>
  </si>
  <si>
    <t>Манзик Максим      Сафин Эдуард</t>
  </si>
  <si>
    <t>Бедоева Арина</t>
  </si>
  <si>
    <t>Фамилия    Имя</t>
  </si>
  <si>
    <t>место</t>
  </si>
  <si>
    <t>очки</t>
  </si>
  <si>
    <t>г.рожд.</t>
  </si>
  <si>
    <t>Сайфиев Руслан</t>
  </si>
  <si>
    <t>Новиков Степан</t>
  </si>
  <si>
    <t>Шимко Алексей</t>
  </si>
  <si>
    <t>Боршов Виктор</t>
  </si>
  <si>
    <t>Попов Алексей</t>
  </si>
  <si>
    <t>Мухгалеева Полина</t>
  </si>
  <si>
    <t>Амосова Екатерина</t>
  </si>
  <si>
    <t>Гребенёк Светлана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</si>
  <si>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</si>
  <si>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</si>
  <si>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</si>
  <si>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</si>
  <si>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Суслов Алексей      Кромер Александр</t>
  </si>
  <si>
    <t>1991    1991</t>
  </si>
  <si>
    <t>Шангареев Денис  Праухин Михаил</t>
  </si>
  <si>
    <t>Эйгель Павел</t>
  </si>
  <si>
    <t>Доронин Евгений</t>
  </si>
  <si>
    <t>Иванов Михаил</t>
  </si>
  <si>
    <t>Вохтомин Сергей</t>
  </si>
  <si>
    <t>Кисиев Мурат</t>
  </si>
  <si>
    <t>Ромм Павел</t>
  </si>
  <si>
    <t>Плеханов Матвей</t>
  </si>
  <si>
    <t>Матвеев Матвей</t>
  </si>
  <si>
    <t>Кирсанов Евгений</t>
  </si>
  <si>
    <t>Мухгалеев Михаил</t>
  </si>
  <si>
    <t>Кубок России 21.05.2010</t>
  </si>
  <si>
    <t>Чемпионат России 28.08.2010</t>
  </si>
  <si>
    <t>Корпачев Денис</t>
  </si>
  <si>
    <t xml:space="preserve">Копытов Алексей   Филатов Максим    </t>
  </si>
  <si>
    <t>1991    1992</t>
  </si>
  <si>
    <t xml:space="preserve">Грызлов Илья         Слезин Павел  </t>
  </si>
  <si>
    <t>1992    1992</t>
  </si>
  <si>
    <t>Соколова Екатерина</t>
  </si>
  <si>
    <t>Реди Матвей</t>
  </si>
  <si>
    <t>Климанова Екатерина</t>
  </si>
  <si>
    <t>Кошкина Кристина</t>
  </si>
  <si>
    <t>Сабитова Зхульфия</t>
  </si>
  <si>
    <t>Тропкина Анастасия</t>
  </si>
  <si>
    <t>Григорьева Татьяна</t>
  </si>
  <si>
    <t>Банишева Дарья</t>
  </si>
  <si>
    <t>Орёл Анастасия</t>
  </si>
  <si>
    <t>Краскова Арина</t>
  </si>
  <si>
    <t>Попыхова Наталья</t>
  </si>
  <si>
    <t>Игнатьева Мария</t>
  </si>
  <si>
    <t>Иванченко Екатерина</t>
  </si>
  <si>
    <t>Вохтомина Ирина</t>
  </si>
  <si>
    <t>Комарь Арина</t>
  </si>
  <si>
    <t>Шайдурова Дарья</t>
  </si>
  <si>
    <t>Павловская Екатерина</t>
  </si>
  <si>
    <t>Сабитова Зульфия</t>
  </si>
  <si>
    <t>Дарипов Вячеслав</t>
  </si>
  <si>
    <t>Черемных Алексей</t>
  </si>
  <si>
    <t>Истомин Андрей</t>
  </si>
  <si>
    <t>Гурциев Марат</t>
  </si>
  <si>
    <t>Гурциев Эдуард</t>
  </si>
  <si>
    <t>Даниленко Алексей</t>
  </si>
  <si>
    <t>Мещеряков Артём</t>
  </si>
  <si>
    <t>Мелемчук Илья</t>
  </si>
  <si>
    <t>Эфрос Дмитрий</t>
  </si>
  <si>
    <t>Шеренов Николай</t>
  </si>
  <si>
    <t>Соколов Алексей</t>
  </si>
  <si>
    <t>Абаев Руслан</t>
  </si>
  <si>
    <t>Дзантиев Сослан</t>
  </si>
  <si>
    <t>Шклярук Николай</t>
  </si>
  <si>
    <t>Гогичаев Георгий</t>
  </si>
  <si>
    <t>Бритаев Казбек</t>
  </si>
  <si>
    <t>Тищенко Дмитрий</t>
  </si>
  <si>
    <t>Цховребов Давид</t>
  </si>
  <si>
    <t>Вторыгин Сергей</t>
  </si>
  <si>
    <t>Шарый Александр</t>
  </si>
  <si>
    <t>Жеба Павел</t>
  </si>
  <si>
    <t>Легин Денис</t>
  </si>
  <si>
    <t>Маймистов Сергей</t>
  </si>
  <si>
    <t>Гоголев Дмитрий</t>
  </si>
  <si>
    <t>Изюмов Игорь</t>
  </si>
  <si>
    <t>Михайлов Никита</t>
  </si>
  <si>
    <t>Михайлов Игорь</t>
  </si>
  <si>
    <t>Бродилов Максим</t>
  </si>
  <si>
    <t>Круглов Михаил</t>
  </si>
  <si>
    <t xml:space="preserve">Андреев Андрей   Грызлов Павел      </t>
  </si>
  <si>
    <t>1990    1990</t>
  </si>
  <si>
    <t>Шклярук Николай  Михайлов Игорь</t>
  </si>
  <si>
    <t>Старцев Владимир  Савин Николай</t>
  </si>
  <si>
    <t>1994      1994</t>
  </si>
  <si>
    <t>Овчинников Александр  Суставов Антон</t>
  </si>
  <si>
    <t>1994      1992</t>
  </si>
  <si>
    <t>Кубок России 20.05.2010</t>
  </si>
  <si>
    <t>Снегирев Юрий</t>
  </si>
  <si>
    <t>Бикметов Альфред</t>
  </si>
  <si>
    <t>Николаев Андрей</t>
  </si>
  <si>
    <t>Папуш Павел</t>
  </si>
  <si>
    <t>Иванов Петр</t>
  </si>
  <si>
    <t>Малышев Роман</t>
  </si>
  <si>
    <t>Говер Егор</t>
  </si>
  <si>
    <t>Войналович Вадим</t>
  </si>
  <si>
    <t>Суставов Антон</t>
  </si>
  <si>
    <t>Максимов Виталий</t>
  </si>
  <si>
    <t>Свиридов Евгений</t>
  </si>
  <si>
    <t>Гвоздев Олег</t>
  </si>
  <si>
    <t>Дегтярев Андрей</t>
  </si>
  <si>
    <t>Копалин Алексей</t>
  </si>
  <si>
    <t>Стуканов Максим</t>
  </si>
  <si>
    <t>Кочеев Михаил</t>
  </si>
  <si>
    <t>Синицкий Сергей</t>
  </si>
  <si>
    <t>Первенство России   до 24            20.08.2010</t>
  </si>
  <si>
    <t>Сеткин Артём</t>
  </si>
  <si>
    <t>Пузанов Кирилл</t>
  </si>
  <si>
    <t>Вьюгин Илья</t>
  </si>
  <si>
    <t>Шестаков Никита</t>
  </si>
  <si>
    <t>Хамищенко Денис</t>
  </si>
  <si>
    <t>Фаворин Александр</t>
  </si>
  <si>
    <t>Галанин Алексей</t>
  </si>
  <si>
    <t>Беспалов Дмитрий</t>
  </si>
  <si>
    <t>Павлов Александр</t>
  </si>
  <si>
    <t>Корнев Александр</t>
  </si>
  <si>
    <t>Якунин Алексей</t>
  </si>
  <si>
    <t>Иванов Пётр        Снегирёв Юрий</t>
  </si>
  <si>
    <t>Савостьянов Андрей     Папуш Павел</t>
  </si>
  <si>
    <t>Хамищенко Денис
Малышев Роман</t>
  </si>
  <si>
    <t>1994
1996</t>
  </si>
  <si>
    <t>Чибисов Виктор
Туманов Кирилл</t>
  </si>
  <si>
    <t>1995
1995</t>
  </si>
  <si>
    <t>DNF</t>
  </si>
  <si>
    <t>Шафранская Ирина</t>
  </si>
  <si>
    <t>Савостьянов Андрей</t>
  </si>
  <si>
    <t>Праухин Михаил</t>
  </si>
  <si>
    <t>Ткач Алексей</t>
  </si>
  <si>
    <t>Агафонов Иван</t>
  </si>
  <si>
    <t>Пушкарский Сергей</t>
  </si>
  <si>
    <t>Шайдуров Илья</t>
  </si>
  <si>
    <t>Степанов Роман</t>
  </si>
  <si>
    <t>Гребенек Светлана</t>
  </si>
  <si>
    <t>ПЕРЕХОДНЫЙ  РЕЙТИНГ   в классе С1М  на  29.08.2011</t>
  </si>
  <si>
    <t>ПЕРЕХОДНЫЙ  РЕЙТИНГ   в классе К1Ж  на   29.08.2011</t>
  </si>
  <si>
    <t>ПЕРЕХОДНЫЙ  РЕЙТИНГ   в классе С2  на   29.08.2011</t>
  </si>
  <si>
    <t>ПЕРЕХОДНЫЙ  РЕЙТИНГ   в классе К1М  на 29.08.2011</t>
  </si>
  <si>
    <t>ПЕРЕХОДНЫЙ  РЕЙТИНГ   в классе С1Ж  на   29.08.2011</t>
  </si>
  <si>
    <t>суммарный рейтинг</t>
  </si>
  <si>
    <t>финальный рейтинг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</si>
</sst>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3499799966812134"/>
      <name val="Times New Roman"/>
      <family val="1"/>
    </font>
    <font>
      <sz val="10"/>
      <color theme="0" tint="-0.3499799966812134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bgColor indexed="22"/>
      </patternFill>
    </fill>
    <fill>
      <patternFill patternType="solid">
        <fgColor indexed="65"/>
        <bgColor indexed="64"/>
      </patternFill>
    </fill>
    <fill>
      <patternFill patternType="gray0625">
        <bgColor indexed="53"/>
      </patternFill>
    </fill>
    <fill>
      <patternFill patternType="gray0625">
        <bgColor indexed="47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1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34" borderId="10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1" fillId="36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34" borderId="12" xfId="0" applyFont="1" applyFill="1" applyBorder="1" applyAlignment="1">
      <alignment horizontal="right" vertical="center" wrapText="1"/>
    </xf>
    <xf numFmtId="0" fontId="2" fillId="37" borderId="12" xfId="0" applyFont="1" applyFill="1" applyBorder="1" applyAlignment="1">
      <alignment horizontal="right" vertical="center" wrapText="1"/>
    </xf>
    <xf numFmtId="0" fontId="3" fillId="0" borderId="27" xfId="0" applyNumberFormat="1" applyFont="1" applyFill="1" applyBorder="1" applyAlignment="1">
      <alignment horizontal="right" vertical="center"/>
    </xf>
    <xf numFmtId="0" fontId="2" fillId="34" borderId="28" xfId="0" applyFont="1" applyFill="1" applyBorder="1" applyAlignment="1">
      <alignment horizontal="right" vertical="center" wrapText="1"/>
    </xf>
    <xf numFmtId="0" fontId="2" fillId="34" borderId="29" xfId="0" applyFont="1" applyFill="1" applyBorder="1" applyAlignment="1">
      <alignment horizontal="right" vertical="center" wrapText="1"/>
    </xf>
    <xf numFmtId="0" fontId="2" fillId="34" borderId="30" xfId="0" applyFont="1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center" vertical="top"/>
    </xf>
    <xf numFmtId="0" fontId="1" fillId="35" borderId="29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top"/>
    </xf>
    <xf numFmtId="0" fontId="2" fillId="35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vertical="center"/>
    </xf>
    <xf numFmtId="0" fontId="1" fillId="33" borderId="26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36" borderId="12" xfId="0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 wrapText="1"/>
    </xf>
    <xf numFmtId="0" fontId="1" fillId="34" borderId="29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2" fillId="34" borderId="26" xfId="0" applyFont="1" applyFill="1" applyBorder="1" applyAlignment="1">
      <alignment horizontal="righ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4" borderId="32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7" borderId="10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34" borderId="24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1" fillId="34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 wrapText="1"/>
    </xf>
    <xf numFmtId="0" fontId="2" fillId="33" borderId="35" xfId="0" applyFont="1" applyFill="1" applyBorder="1" applyAlignment="1">
      <alignment horizontal="right" vertical="center" wrapText="1"/>
    </xf>
    <xf numFmtId="0" fontId="1" fillId="37" borderId="12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right" vertical="center" wrapText="1"/>
    </xf>
    <xf numFmtId="0" fontId="0" fillId="0" borderId="35" xfId="0" applyBorder="1" applyAlignment="1">
      <alignment/>
    </xf>
    <xf numFmtId="0" fontId="1" fillId="34" borderId="15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3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3" borderId="27" xfId="0" applyNumberFormat="1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right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right" vertical="center"/>
    </xf>
    <xf numFmtId="0" fontId="2" fillId="34" borderId="25" xfId="0" applyFont="1" applyFill="1" applyBorder="1" applyAlignment="1">
      <alignment horizontal="right" vertical="center" wrapText="1"/>
    </xf>
    <xf numFmtId="0" fontId="3" fillId="0" borderId="37" xfId="0" applyNumberFormat="1" applyFont="1" applyFill="1" applyBorder="1" applyAlignment="1">
      <alignment horizontal="right" vertical="center"/>
    </xf>
    <xf numFmtId="0" fontId="5" fillId="36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33" borderId="22" xfId="0" applyFont="1" applyFill="1" applyBorder="1" applyAlignment="1">
      <alignment horizontal="right" vertical="center" wrapText="1"/>
    </xf>
    <xf numFmtId="0" fontId="2" fillId="34" borderId="22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4" borderId="39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4" borderId="24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>
      <alignment horizontal="right" vertical="center" wrapText="1"/>
    </xf>
    <xf numFmtId="0" fontId="2" fillId="37" borderId="32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0" fontId="2" fillId="34" borderId="29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36" borderId="27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1" borderId="12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 vertical="center"/>
    </xf>
    <xf numFmtId="0" fontId="1" fillId="41" borderId="12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34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/>
    </xf>
    <xf numFmtId="0" fontId="1" fillId="41" borderId="12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 wrapText="1"/>
    </xf>
    <xf numFmtId="0" fontId="1" fillId="41" borderId="12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center" vertical="center"/>
    </xf>
    <xf numFmtId="165" fontId="4" fillId="0" borderId="41" xfId="6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5" fontId="4" fillId="0" borderId="0" xfId="60" applyNumberFormat="1" applyFont="1" applyBorder="1" applyAlignment="1">
      <alignment horizontal="center"/>
    </xf>
    <xf numFmtId="165" fontId="4" fillId="0" borderId="41" xfId="58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65" fontId="4" fillId="0" borderId="41" xfId="58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2" xfId="0" applyNumberFormat="1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vertical="center" wrapText="1"/>
    </xf>
    <xf numFmtId="0" fontId="44" fillId="33" borderId="53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54" xfId="0" applyNumberFormat="1" applyFont="1" applyFill="1" applyBorder="1" applyAlignment="1">
      <alignment horizontal="center" vertical="center"/>
    </xf>
    <xf numFmtId="0" fontId="44" fillId="0" borderId="53" xfId="0" applyNumberFormat="1" applyFont="1" applyFill="1" applyBorder="1" applyAlignment="1">
      <alignment horizontal="center" vertical="center"/>
    </xf>
    <xf numFmtId="0" fontId="44" fillId="36" borderId="52" xfId="0" applyNumberFormat="1" applyFont="1" applyFill="1" applyBorder="1" applyAlignment="1">
      <alignment horizontal="center" vertical="center"/>
    </xf>
    <xf numFmtId="0" fontId="44" fillId="33" borderId="52" xfId="0" applyNumberFormat="1" applyFont="1" applyFill="1" applyBorder="1" applyAlignment="1">
      <alignment horizontal="center" vertical="center"/>
    </xf>
    <xf numFmtId="0" fontId="44" fillId="33" borderId="53" xfId="0" applyNumberFormat="1" applyFont="1" applyFill="1" applyBorder="1" applyAlignment="1">
      <alignment horizontal="center" vertical="center"/>
    </xf>
    <xf numFmtId="0" fontId="44" fillId="0" borderId="55" xfId="0" applyNumberFormat="1" applyFont="1" applyFill="1" applyBorder="1" applyAlignment="1">
      <alignment horizontal="center" vertical="center"/>
    </xf>
    <xf numFmtId="0" fontId="44" fillId="38" borderId="53" xfId="0" applyNumberFormat="1" applyFont="1" applyFill="1" applyBorder="1" applyAlignment="1">
      <alignment horizontal="center" vertical="center"/>
    </xf>
    <xf numFmtId="0" fontId="44" fillId="38" borderId="53" xfId="0" applyFont="1" applyFill="1" applyBorder="1" applyAlignment="1">
      <alignment horizontal="center" vertical="center" wrapText="1"/>
    </xf>
    <xf numFmtId="0" fontId="44" fillId="38" borderId="5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39" sqref="O39"/>
    </sheetView>
  </sheetViews>
  <sheetFormatPr defaultColWidth="9.00390625" defaultRowHeight="12.75"/>
  <cols>
    <col min="1" max="1" width="6.25390625" style="76" customWidth="1"/>
    <col min="2" max="2" width="21.875" style="76" customWidth="1"/>
    <col min="3" max="3" width="7.00390625" style="154" customWidth="1"/>
    <col min="4" max="4" width="6.75390625" style="76" customWidth="1"/>
    <col min="5" max="5" width="9.75390625" style="71" customWidth="1"/>
    <col min="6" max="6" width="6.75390625" style="76" customWidth="1"/>
    <col min="7" max="7" width="9.75390625" style="71" customWidth="1"/>
    <col min="8" max="8" width="6.75390625" style="76" customWidth="1"/>
    <col min="9" max="9" width="9.75390625" style="71" customWidth="1"/>
    <col min="10" max="10" width="6.75390625" style="76" customWidth="1"/>
    <col min="11" max="11" width="9.75390625" style="71" customWidth="1"/>
    <col min="12" max="12" width="10.75390625" style="72" customWidth="1"/>
    <col min="13" max="13" width="11.375" style="78" customWidth="1"/>
    <col min="14" max="16384" width="9.125" style="71" customWidth="1"/>
  </cols>
  <sheetData>
    <row r="1" spans="1:13" s="66" customFormat="1" ht="21.75" customHeight="1" thickBot="1">
      <c r="A1" s="264" t="s">
        <v>196</v>
      </c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5"/>
      <c r="M1" s="65"/>
    </row>
    <row r="2" spans="1:13" ht="39" customHeight="1" thickBot="1">
      <c r="A2" s="67"/>
      <c r="B2" s="155"/>
      <c r="C2" s="234"/>
      <c r="D2" s="267" t="s">
        <v>150</v>
      </c>
      <c r="E2" s="268"/>
      <c r="F2" s="269" t="s">
        <v>89</v>
      </c>
      <c r="G2" s="270"/>
      <c r="H2" s="267" t="s">
        <v>168</v>
      </c>
      <c r="I2" s="270"/>
      <c r="J2" s="267" t="s">
        <v>90</v>
      </c>
      <c r="K2" s="270"/>
      <c r="L2" s="240"/>
      <c r="M2" s="70"/>
    </row>
    <row r="3" spans="1:13" s="72" customFormat="1" ht="26.25" thickBot="1">
      <c r="A3" s="103" t="s">
        <v>53</v>
      </c>
      <c r="B3" s="156" t="s">
        <v>60</v>
      </c>
      <c r="C3" s="105" t="s">
        <v>63</v>
      </c>
      <c r="D3" s="12" t="s">
        <v>61</v>
      </c>
      <c r="E3" s="50" t="s">
        <v>62</v>
      </c>
      <c r="F3" s="14" t="s">
        <v>61</v>
      </c>
      <c r="G3" s="15" t="s">
        <v>62</v>
      </c>
      <c r="H3" s="12" t="s">
        <v>61</v>
      </c>
      <c r="I3" s="15" t="s">
        <v>62</v>
      </c>
      <c r="J3" s="12" t="s">
        <v>61</v>
      </c>
      <c r="K3" s="15" t="s">
        <v>62</v>
      </c>
      <c r="L3" s="282" t="s">
        <v>201</v>
      </c>
      <c r="M3" s="247" t="s">
        <v>202</v>
      </c>
    </row>
    <row r="4" spans="1:13" ht="15.75" customHeight="1">
      <c r="A4" s="179">
        <v>1</v>
      </c>
      <c r="B4" s="2" t="s">
        <v>65</v>
      </c>
      <c r="C4" s="107">
        <v>1989</v>
      </c>
      <c r="D4" s="40">
        <v>2</v>
      </c>
      <c r="E4" s="129">
        <v>55</v>
      </c>
      <c r="F4" s="32">
        <v>7</v>
      </c>
      <c r="G4" s="250">
        <v>40</v>
      </c>
      <c r="H4" s="140">
        <v>2</v>
      </c>
      <c r="I4" s="73">
        <v>55</v>
      </c>
      <c r="J4" s="122">
        <v>2</v>
      </c>
      <c r="K4" s="79">
        <v>55</v>
      </c>
      <c r="L4" s="283">
        <f aca="true" t="shared" si="0" ref="L4:L50">SUM(E4,G4,I4,K4)</f>
        <v>205</v>
      </c>
      <c r="M4" s="46">
        <f aca="true" t="shared" si="1" ref="M4:M16">L4-MIN(E4,G4,I4,K4)</f>
        <v>165</v>
      </c>
    </row>
    <row r="5" spans="1:13" ht="15.75" customHeight="1">
      <c r="A5" s="179">
        <f aca="true" t="shared" si="2" ref="A5:A10">A4+1</f>
        <v>2</v>
      </c>
      <c r="B5" s="2" t="s">
        <v>64</v>
      </c>
      <c r="C5" s="107">
        <v>1991</v>
      </c>
      <c r="D5" s="40">
        <v>3</v>
      </c>
      <c r="E5" s="129">
        <v>50</v>
      </c>
      <c r="F5" s="32">
        <v>4</v>
      </c>
      <c r="G5" s="251">
        <v>46</v>
      </c>
      <c r="H5" s="140">
        <v>1</v>
      </c>
      <c r="I5" s="73">
        <v>60</v>
      </c>
      <c r="J5" s="122">
        <v>3</v>
      </c>
      <c r="K5" s="79">
        <v>50</v>
      </c>
      <c r="L5" s="283">
        <f t="shared" si="0"/>
        <v>206</v>
      </c>
      <c r="M5" s="46">
        <f t="shared" si="1"/>
        <v>160</v>
      </c>
    </row>
    <row r="6" spans="1:13" ht="15.75" customHeight="1">
      <c r="A6" s="179">
        <f t="shared" si="2"/>
        <v>3</v>
      </c>
      <c r="B6" s="169" t="s">
        <v>0</v>
      </c>
      <c r="C6" s="165">
        <v>1993</v>
      </c>
      <c r="D6" s="41">
        <v>7</v>
      </c>
      <c r="E6" s="249">
        <v>40</v>
      </c>
      <c r="F6" s="127">
        <v>2</v>
      </c>
      <c r="G6" s="172">
        <v>55</v>
      </c>
      <c r="H6" s="145">
        <v>3</v>
      </c>
      <c r="I6" s="96">
        <v>50</v>
      </c>
      <c r="J6" s="142">
        <v>4</v>
      </c>
      <c r="K6" s="80">
        <v>46</v>
      </c>
      <c r="L6" s="284">
        <f t="shared" si="0"/>
        <v>191</v>
      </c>
      <c r="M6" s="187">
        <f t="shared" si="1"/>
        <v>151</v>
      </c>
    </row>
    <row r="7" spans="1:13" ht="15.75" customHeight="1">
      <c r="A7" s="179">
        <f t="shared" si="2"/>
        <v>4</v>
      </c>
      <c r="B7" s="2" t="s">
        <v>88</v>
      </c>
      <c r="C7" s="107">
        <v>1990</v>
      </c>
      <c r="D7" s="40">
        <v>8</v>
      </c>
      <c r="E7" s="129">
        <v>38</v>
      </c>
      <c r="F7" s="32">
        <v>6</v>
      </c>
      <c r="G7" s="171">
        <v>42</v>
      </c>
      <c r="H7" s="140">
        <v>5</v>
      </c>
      <c r="I7" s="73">
        <v>44</v>
      </c>
      <c r="J7" s="122">
        <v>9</v>
      </c>
      <c r="K7" s="252">
        <v>36</v>
      </c>
      <c r="L7" s="283">
        <f t="shared" si="0"/>
        <v>160</v>
      </c>
      <c r="M7" s="46">
        <f t="shared" si="1"/>
        <v>124</v>
      </c>
    </row>
    <row r="8" spans="1:13" ht="15.75" customHeight="1">
      <c r="A8" s="179">
        <f t="shared" si="2"/>
        <v>5</v>
      </c>
      <c r="B8" s="2" t="s">
        <v>66</v>
      </c>
      <c r="C8" s="107">
        <v>1992</v>
      </c>
      <c r="D8" s="40">
        <v>9</v>
      </c>
      <c r="E8" s="129">
        <v>36</v>
      </c>
      <c r="F8" s="32">
        <v>9</v>
      </c>
      <c r="G8" s="171">
        <v>36</v>
      </c>
      <c r="H8" s="140">
        <v>4</v>
      </c>
      <c r="I8" s="63">
        <v>46</v>
      </c>
      <c r="J8" s="140">
        <v>15</v>
      </c>
      <c r="K8" s="56">
        <v>28</v>
      </c>
      <c r="L8" s="283">
        <f t="shared" si="0"/>
        <v>146</v>
      </c>
      <c r="M8" s="46">
        <f t="shared" si="1"/>
        <v>118</v>
      </c>
    </row>
    <row r="9" spans="1:13" ht="15.75" customHeight="1">
      <c r="A9" s="179">
        <f t="shared" si="2"/>
        <v>6</v>
      </c>
      <c r="B9" s="2" t="s">
        <v>1</v>
      </c>
      <c r="C9" s="107">
        <v>1992</v>
      </c>
      <c r="D9" s="40">
        <v>10</v>
      </c>
      <c r="E9" s="129">
        <v>34</v>
      </c>
      <c r="F9" s="32">
        <v>12</v>
      </c>
      <c r="G9" s="252">
        <v>31</v>
      </c>
      <c r="H9" s="140">
        <v>7</v>
      </c>
      <c r="I9" s="63">
        <v>40</v>
      </c>
      <c r="J9" s="122">
        <v>7</v>
      </c>
      <c r="K9" s="79">
        <v>40</v>
      </c>
      <c r="L9" s="283">
        <f t="shared" si="0"/>
        <v>145</v>
      </c>
      <c r="M9" s="46">
        <f t="shared" si="1"/>
        <v>114</v>
      </c>
    </row>
    <row r="10" spans="1:13" ht="15.75" customHeight="1">
      <c r="A10" s="179">
        <f t="shared" si="2"/>
        <v>7</v>
      </c>
      <c r="B10" s="169" t="s">
        <v>31</v>
      </c>
      <c r="C10" s="165">
        <v>1993</v>
      </c>
      <c r="D10" s="41">
        <v>11</v>
      </c>
      <c r="E10" s="6">
        <v>32</v>
      </c>
      <c r="F10" s="127">
        <v>10</v>
      </c>
      <c r="G10" s="172">
        <v>34</v>
      </c>
      <c r="H10" s="145">
        <v>6</v>
      </c>
      <c r="I10" s="98">
        <v>42</v>
      </c>
      <c r="J10" s="142">
        <v>21</v>
      </c>
      <c r="K10" s="253">
        <v>22</v>
      </c>
      <c r="L10" s="285">
        <f t="shared" si="0"/>
        <v>130</v>
      </c>
      <c r="M10" s="187">
        <f t="shared" si="1"/>
        <v>108</v>
      </c>
    </row>
    <row r="11" spans="1:13" ht="15.75" customHeight="1">
      <c r="A11" s="179">
        <f aca="true" t="shared" si="3" ref="A11:A42">A10+1</f>
        <v>8</v>
      </c>
      <c r="B11" s="2" t="s">
        <v>97</v>
      </c>
      <c r="C11" s="107">
        <v>1992</v>
      </c>
      <c r="D11" s="40">
        <v>13</v>
      </c>
      <c r="E11" s="129">
        <v>30</v>
      </c>
      <c r="F11" s="32">
        <v>15</v>
      </c>
      <c r="G11" s="251">
        <v>28</v>
      </c>
      <c r="H11" s="140">
        <v>9</v>
      </c>
      <c r="I11" s="73">
        <v>36</v>
      </c>
      <c r="J11" s="122">
        <v>11</v>
      </c>
      <c r="K11" s="79">
        <v>32</v>
      </c>
      <c r="L11" s="283">
        <f t="shared" si="0"/>
        <v>126</v>
      </c>
      <c r="M11" s="46">
        <f t="shared" si="1"/>
        <v>98</v>
      </c>
    </row>
    <row r="12" spans="1:13" ht="15.75" customHeight="1">
      <c r="A12" s="179">
        <f t="shared" si="3"/>
        <v>9</v>
      </c>
      <c r="B12" s="2" t="s">
        <v>25</v>
      </c>
      <c r="C12" s="235">
        <v>1994</v>
      </c>
      <c r="D12" s="40">
        <v>20</v>
      </c>
      <c r="E12" s="254">
        <v>23</v>
      </c>
      <c r="F12" s="32">
        <v>11</v>
      </c>
      <c r="G12" s="171">
        <v>32</v>
      </c>
      <c r="H12" s="140">
        <v>10</v>
      </c>
      <c r="I12" s="63">
        <v>34</v>
      </c>
      <c r="J12" s="122">
        <v>17</v>
      </c>
      <c r="K12" s="79">
        <v>26</v>
      </c>
      <c r="L12" s="283">
        <f t="shared" si="0"/>
        <v>115</v>
      </c>
      <c r="M12" s="46">
        <f t="shared" si="1"/>
        <v>92</v>
      </c>
    </row>
    <row r="13" spans="1:13" ht="15.75" customHeight="1">
      <c r="A13" s="179">
        <f t="shared" si="3"/>
        <v>10</v>
      </c>
      <c r="B13" s="2" t="s">
        <v>24</v>
      </c>
      <c r="C13" s="107">
        <v>1992</v>
      </c>
      <c r="D13" s="40">
        <v>14</v>
      </c>
      <c r="E13" s="129">
        <v>29</v>
      </c>
      <c r="F13" s="32">
        <v>16</v>
      </c>
      <c r="G13" s="170">
        <v>27</v>
      </c>
      <c r="H13" s="140">
        <v>11</v>
      </c>
      <c r="I13" s="63">
        <v>32</v>
      </c>
      <c r="J13" s="122">
        <v>19</v>
      </c>
      <c r="K13" s="252">
        <v>24</v>
      </c>
      <c r="L13" s="283">
        <f t="shared" si="0"/>
        <v>112</v>
      </c>
      <c r="M13" s="46">
        <f t="shared" si="1"/>
        <v>88</v>
      </c>
    </row>
    <row r="14" spans="1:13" ht="15.75" customHeight="1">
      <c r="A14" s="179">
        <f>A13+1</f>
        <v>11</v>
      </c>
      <c r="B14" s="2" t="s">
        <v>27</v>
      </c>
      <c r="C14" s="235">
        <v>1995</v>
      </c>
      <c r="D14" s="40">
        <v>17</v>
      </c>
      <c r="E14" s="129">
        <v>26</v>
      </c>
      <c r="F14" s="32">
        <v>19</v>
      </c>
      <c r="G14" s="250">
        <v>24</v>
      </c>
      <c r="H14" s="140">
        <v>12</v>
      </c>
      <c r="I14" s="63">
        <v>31</v>
      </c>
      <c r="J14" s="122">
        <v>12</v>
      </c>
      <c r="K14" s="79">
        <v>31</v>
      </c>
      <c r="L14" s="283">
        <f t="shared" si="0"/>
        <v>112</v>
      </c>
      <c r="M14" s="46">
        <f t="shared" si="1"/>
        <v>88</v>
      </c>
    </row>
    <row r="15" spans="1:13" ht="15.75" customHeight="1">
      <c r="A15" s="179">
        <f t="shared" si="3"/>
        <v>12</v>
      </c>
      <c r="B15" s="2" t="s">
        <v>67</v>
      </c>
      <c r="C15" s="107">
        <v>1991</v>
      </c>
      <c r="D15" s="40">
        <v>12</v>
      </c>
      <c r="E15" s="129">
        <v>31</v>
      </c>
      <c r="F15" s="32">
        <v>13</v>
      </c>
      <c r="G15" s="171">
        <v>30</v>
      </c>
      <c r="H15" s="140">
        <v>17</v>
      </c>
      <c r="I15" s="63">
        <v>26</v>
      </c>
      <c r="J15" s="122">
        <v>18</v>
      </c>
      <c r="K15" s="250">
        <v>25</v>
      </c>
      <c r="L15" s="283">
        <f t="shared" si="0"/>
        <v>112</v>
      </c>
      <c r="M15" s="46">
        <f t="shared" si="1"/>
        <v>87</v>
      </c>
    </row>
    <row r="16" spans="1:13" ht="15.75" customHeight="1">
      <c r="A16" s="179">
        <f t="shared" si="3"/>
        <v>13</v>
      </c>
      <c r="B16" s="2" t="s">
        <v>151</v>
      </c>
      <c r="C16" s="235">
        <v>1995</v>
      </c>
      <c r="D16" s="40">
        <v>19</v>
      </c>
      <c r="E16" s="129">
        <v>24</v>
      </c>
      <c r="F16" s="32">
        <v>24</v>
      </c>
      <c r="G16" s="250">
        <v>17</v>
      </c>
      <c r="H16" s="140">
        <v>22</v>
      </c>
      <c r="I16" s="63">
        <v>21</v>
      </c>
      <c r="J16" s="122">
        <v>14</v>
      </c>
      <c r="K16" s="79">
        <v>29</v>
      </c>
      <c r="L16" s="283">
        <f t="shared" si="0"/>
        <v>91</v>
      </c>
      <c r="M16" s="46">
        <f t="shared" si="1"/>
        <v>74</v>
      </c>
    </row>
    <row r="17" spans="1:13" ht="15.75" customHeight="1">
      <c r="A17" s="179">
        <f>A16+1</f>
        <v>14</v>
      </c>
      <c r="B17" s="2" t="s">
        <v>22</v>
      </c>
      <c r="C17" s="235">
        <v>1995</v>
      </c>
      <c r="D17" s="40">
        <v>16</v>
      </c>
      <c r="E17" s="129">
        <v>27</v>
      </c>
      <c r="F17" s="32">
        <v>28</v>
      </c>
      <c r="G17" s="171">
        <v>9</v>
      </c>
      <c r="H17" s="59"/>
      <c r="I17" s="254"/>
      <c r="J17" s="122">
        <v>13</v>
      </c>
      <c r="K17" s="79">
        <v>30</v>
      </c>
      <c r="L17" s="283">
        <f t="shared" si="0"/>
        <v>66</v>
      </c>
      <c r="M17" s="46">
        <f>L17</f>
        <v>66</v>
      </c>
    </row>
    <row r="18" spans="1:13" ht="15.75" customHeight="1">
      <c r="A18" s="179">
        <f t="shared" si="3"/>
        <v>15</v>
      </c>
      <c r="B18" s="2" t="s">
        <v>29</v>
      </c>
      <c r="C18" s="235">
        <v>1995</v>
      </c>
      <c r="D18" s="40">
        <v>25</v>
      </c>
      <c r="E18" s="254">
        <v>15</v>
      </c>
      <c r="F18" s="31">
        <v>25</v>
      </c>
      <c r="G18" s="170">
        <v>15</v>
      </c>
      <c r="H18" s="141">
        <v>16</v>
      </c>
      <c r="I18" s="64">
        <v>27</v>
      </c>
      <c r="J18" s="147">
        <v>22</v>
      </c>
      <c r="K18" s="86">
        <v>21</v>
      </c>
      <c r="L18" s="283">
        <f t="shared" si="0"/>
        <v>78</v>
      </c>
      <c r="M18" s="46">
        <f>L18-MIN(E18,G18,I18,K18)</f>
        <v>63</v>
      </c>
    </row>
    <row r="19" spans="1:13" ht="15.75" customHeight="1">
      <c r="A19" s="179">
        <f t="shared" si="3"/>
        <v>16</v>
      </c>
      <c r="B19" s="2" t="s">
        <v>28</v>
      </c>
      <c r="C19" s="235">
        <v>1994</v>
      </c>
      <c r="D19" s="40">
        <v>35</v>
      </c>
      <c r="E19" s="254">
        <v>2</v>
      </c>
      <c r="F19" s="31">
        <v>33</v>
      </c>
      <c r="G19" s="170">
        <v>2</v>
      </c>
      <c r="H19" s="141">
        <v>13</v>
      </c>
      <c r="I19" s="64">
        <v>30</v>
      </c>
      <c r="J19" s="122">
        <v>16</v>
      </c>
      <c r="K19" s="79">
        <v>27</v>
      </c>
      <c r="L19" s="283">
        <f t="shared" si="0"/>
        <v>61</v>
      </c>
      <c r="M19" s="46">
        <f>L19-MIN(E19,G19,I19,K19)</f>
        <v>59</v>
      </c>
    </row>
    <row r="20" spans="1:13" ht="15.75" customHeight="1">
      <c r="A20" s="179">
        <f t="shared" si="3"/>
        <v>17</v>
      </c>
      <c r="B20" s="2" t="s">
        <v>26</v>
      </c>
      <c r="C20" s="235">
        <v>1995</v>
      </c>
      <c r="D20" s="40">
        <v>22</v>
      </c>
      <c r="E20" s="129">
        <v>21</v>
      </c>
      <c r="F20" s="31">
        <v>23</v>
      </c>
      <c r="G20" s="170">
        <v>19</v>
      </c>
      <c r="H20" s="131"/>
      <c r="I20" s="118"/>
      <c r="J20" s="122">
        <v>23</v>
      </c>
      <c r="K20" s="79">
        <v>19</v>
      </c>
      <c r="L20" s="283">
        <f t="shared" si="0"/>
        <v>59</v>
      </c>
      <c r="M20" s="46">
        <f>L20</f>
        <v>59</v>
      </c>
    </row>
    <row r="21" spans="1:13" ht="15.75" customHeight="1">
      <c r="A21" s="179">
        <f t="shared" si="3"/>
        <v>18</v>
      </c>
      <c r="B21" s="2" t="s">
        <v>154</v>
      </c>
      <c r="C21" s="107">
        <v>1994</v>
      </c>
      <c r="D21" s="40">
        <v>23</v>
      </c>
      <c r="E21" s="129">
        <v>19</v>
      </c>
      <c r="F21" s="31">
        <v>26</v>
      </c>
      <c r="G21" s="170">
        <v>13</v>
      </c>
      <c r="H21" s="141">
        <v>19</v>
      </c>
      <c r="I21" s="64">
        <v>24</v>
      </c>
      <c r="J21" s="122">
        <v>38</v>
      </c>
      <c r="K21" s="79">
        <v>2</v>
      </c>
      <c r="L21" s="283">
        <f t="shared" si="0"/>
        <v>58</v>
      </c>
      <c r="M21" s="46">
        <f>L21-MIN(E21,G21,I21,K21)</f>
        <v>56</v>
      </c>
    </row>
    <row r="22" spans="1:13" ht="15.75" customHeight="1">
      <c r="A22" s="179">
        <f t="shared" si="3"/>
        <v>19</v>
      </c>
      <c r="B22" s="2" t="s">
        <v>155</v>
      </c>
      <c r="C22" s="107">
        <v>1994</v>
      </c>
      <c r="D22" s="40">
        <v>28</v>
      </c>
      <c r="E22" s="129">
        <v>9</v>
      </c>
      <c r="F22" s="31">
        <v>22</v>
      </c>
      <c r="G22" s="170">
        <v>21</v>
      </c>
      <c r="H22" s="141">
        <v>18</v>
      </c>
      <c r="I22" s="64">
        <v>25</v>
      </c>
      <c r="J22" s="122">
        <v>30</v>
      </c>
      <c r="K22" s="79">
        <v>5</v>
      </c>
      <c r="L22" s="283">
        <f t="shared" si="0"/>
        <v>60</v>
      </c>
      <c r="M22" s="46">
        <f>L22-MIN(E22,G22,I22,K22)</f>
        <v>55</v>
      </c>
    </row>
    <row r="23" spans="1:13" ht="15.75" customHeight="1">
      <c r="A23" s="179">
        <f t="shared" si="3"/>
        <v>20</v>
      </c>
      <c r="B23" s="169" t="s">
        <v>23</v>
      </c>
      <c r="C23" s="165">
        <v>1993</v>
      </c>
      <c r="D23" s="41">
        <v>18</v>
      </c>
      <c r="E23" s="6">
        <v>25</v>
      </c>
      <c r="F23" s="174">
        <v>14</v>
      </c>
      <c r="G23" s="8">
        <v>29</v>
      </c>
      <c r="H23" s="99"/>
      <c r="I23" s="173"/>
      <c r="J23" s="94"/>
      <c r="K23" s="102"/>
      <c r="L23" s="286">
        <f t="shared" si="0"/>
        <v>54</v>
      </c>
      <c r="M23" s="248">
        <f>L23</f>
        <v>54</v>
      </c>
    </row>
    <row r="24" spans="1:13" ht="15.75" customHeight="1">
      <c r="A24" s="179">
        <f t="shared" si="3"/>
        <v>21</v>
      </c>
      <c r="B24" s="2" t="s">
        <v>152</v>
      </c>
      <c r="C24" s="107">
        <v>1988</v>
      </c>
      <c r="D24" s="40">
        <v>15</v>
      </c>
      <c r="E24" s="129">
        <v>28</v>
      </c>
      <c r="F24" s="31">
        <v>18</v>
      </c>
      <c r="G24" s="170">
        <v>25</v>
      </c>
      <c r="H24" s="131"/>
      <c r="I24" s="118"/>
      <c r="J24" s="21"/>
      <c r="K24" s="82"/>
      <c r="L24" s="283">
        <f t="shared" si="0"/>
        <v>53</v>
      </c>
      <c r="M24" s="46">
        <f>L24</f>
        <v>53</v>
      </c>
    </row>
    <row r="25" spans="1:13" ht="15.75" customHeight="1">
      <c r="A25" s="179">
        <f t="shared" si="3"/>
        <v>22</v>
      </c>
      <c r="B25" s="2" t="s">
        <v>68</v>
      </c>
      <c r="C25" s="235">
        <v>1995</v>
      </c>
      <c r="D25" s="40">
        <v>26</v>
      </c>
      <c r="E25" s="129">
        <v>13</v>
      </c>
      <c r="F25" s="31">
        <v>21</v>
      </c>
      <c r="G25" s="170">
        <v>22</v>
      </c>
      <c r="H25" s="59"/>
      <c r="I25" s="118"/>
      <c r="J25" s="122">
        <v>24</v>
      </c>
      <c r="K25" s="79">
        <v>17</v>
      </c>
      <c r="L25" s="283">
        <f t="shared" si="0"/>
        <v>52</v>
      </c>
      <c r="M25" s="46">
        <f>L25</f>
        <v>52</v>
      </c>
    </row>
    <row r="26" spans="1:13" ht="15.75" customHeight="1">
      <c r="A26" s="179">
        <f t="shared" si="3"/>
        <v>23</v>
      </c>
      <c r="B26" s="2" t="s">
        <v>153</v>
      </c>
      <c r="C26" s="107">
        <v>1988</v>
      </c>
      <c r="D26" s="40">
        <v>21</v>
      </c>
      <c r="E26" s="129">
        <v>22</v>
      </c>
      <c r="F26" s="31">
        <v>20</v>
      </c>
      <c r="G26" s="170">
        <v>23</v>
      </c>
      <c r="H26" s="59"/>
      <c r="I26" s="118"/>
      <c r="J26" s="131"/>
      <c r="K26" s="81"/>
      <c r="L26" s="283">
        <f t="shared" si="0"/>
        <v>45</v>
      </c>
      <c r="M26" s="46">
        <f>L26</f>
        <v>45</v>
      </c>
    </row>
    <row r="27" spans="1:13" ht="15.75" customHeight="1">
      <c r="A27" s="179">
        <f t="shared" si="3"/>
        <v>24</v>
      </c>
      <c r="B27" s="2" t="s">
        <v>160</v>
      </c>
      <c r="C27" s="107">
        <v>1995</v>
      </c>
      <c r="D27" s="40">
        <v>33</v>
      </c>
      <c r="E27" s="129">
        <v>2</v>
      </c>
      <c r="F27" s="31">
        <v>31</v>
      </c>
      <c r="G27" s="170">
        <v>2</v>
      </c>
      <c r="H27" s="141">
        <v>14</v>
      </c>
      <c r="I27" s="64">
        <v>29</v>
      </c>
      <c r="J27" s="122">
        <v>26</v>
      </c>
      <c r="K27" s="79">
        <v>13</v>
      </c>
      <c r="L27" s="283">
        <f t="shared" si="0"/>
        <v>46</v>
      </c>
      <c r="M27" s="46">
        <f>L27-MIN(E27,G27,I27,K27)</f>
        <v>44</v>
      </c>
    </row>
    <row r="28" spans="1:13" ht="15.75" customHeight="1">
      <c r="A28" s="179">
        <f t="shared" si="3"/>
        <v>25</v>
      </c>
      <c r="B28" s="2" t="s">
        <v>156</v>
      </c>
      <c r="C28" s="107">
        <v>1996</v>
      </c>
      <c r="D28" s="40">
        <v>27</v>
      </c>
      <c r="E28" s="129">
        <v>11</v>
      </c>
      <c r="F28" s="31">
        <v>30</v>
      </c>
      <c r="G28" s="170">
        <v>5</v>
      </c>
      <c r="H28" s="141">
        <v>20</v>
      </c>
      <c r="I28" s="64">
        <v>23</v>
      </c>
      <c r="J28" s="122">
        <v>28</v>
      </c>
      <c r="K28" s="79">
        <v>9</v>
      </c>
      <c r="L28" s="283">
        <f t="shared" si="0"/>
        <v>48</v>
      </c>
      <c r="M28" s="46">
        <f>L28-MIN(E28,G28,I28,K28)</f>
        <v>43</v>
      </c>
    </row>
    <row r="29" spans="1:13" ht="15.75" customHeight="1">
      <c r="A29" s="179">
        <f t="shared" si="3"/>
        <v>26</v>
      </c>
      <c r="B29" s="75" t="s">
        <v>79</v>
      </c>
      <c r="C29" s="111">
        <v>1990</v>
      </c>
      <c r="D29" s="126"/>
      <c r="E29" s="22"/>
      <c r="F29" s="151"/>
      <c r="G29" s="82"/>
      <c r="H29" s="141">
        <v>8</v>
      </c>
      <c r="I29" s="64">
        <v>38</v>
      </c>
      <c r="J29" s="21"/>
      <c r="K29" s="82"/>
      <c r="L29" s="283">
        <f t="shared" si="0"/>
        <v>38</v>
      </c>
      <c r="M29" s="46">
        <f>L29</f>
        <v>38</v>
      </c>
    </row>
    <row r="30" spans="1:13" ht="15.75" customHeight="1">
      <c r="A30" s="179">
        <f t="shared" si="3"/>
        <v>27</v>
      </c>
      <c r="B30" s="2" t="s">
        <v>54</v>
      </c>
      <c r="C30" s="235">
        <v>1997</v>
      </c>
      <c r="D30" s="40">
        <v>29</v>
      </c>
      <c r="E30" s="129">
        <v>7</v>
      </c>
      <c r="F30" s="31">
        <v>29</v>
      </c>
      <c r="G30" s="170">
        <v>7</v>
      </c>
      <c r="H30" s="141">
        <v>21</v>
      </c>
      <c r="I30" s="64">
        <v>22</v>
      </c>
      <c r="J30" s="122">
        <v>29</v>
      </c>
      <c r="K30" s="79">
        <v>7</v>
      </c>
      <c r="L30" s="283">
        <f t="shared" si="0"/>
        <v>43</v>
      </c>
      <c r="M30" s="46">
        <f>L30-MIN(E30,G30,I30,K30)</f>
        <v>36</v>
      </c>
    </row>
    <row r="31" spans="1:13" ht="15.75" customHeight="1">
      <c r="A31" s="179">
        <f t="shared" si="3"/>
        <v>28</v>
      </c>
      <c r="B31" s="2" t="s">
        <v>42</v>
      </c>
      <c r="C31" s="235">
        <v>1995</v>
      </c>
      <c r="D31" s="40">
        <v>37</v>
      </c>
      <c r="E31" s="129">
        <v>2</v>
      </c>
      <c r="F31" s="31">
        <v>32</v>
      </c>
      <c r="G31" s="170">
        <v>2</v>
      </c>
      <c r="H31" s="141">
        <v>15</v>
      </c>
      <c r="I31" s="168">
        <v>28</v>
      </c>
      <c r="J31" s="23"/>
      <c r="K31" s="82"/>
      <c r="L31" s="283">
        <f t="shared" si="0"/>
        <v>32</v>
      </c>
      <c r="M31" s="46">
        <f>L31</f>
        <v>32</v>
      </c>
    </row>
    <row r="32" spans="1:13" ht="15.75" customHeight="1">
      <c r="A32" s="179">
        <f t="shared" si="3"/>
        <v>29</v>
      </c>
      <c r="B32" s="2" t="s">
        <v>193</v>
      </c>
      <c r="C32" s="109">
        <v>1994</v>
      </c>
      <c r="D32" s="126"/>
      <c r="E32" s="22"/>
      <c r="F32" s="151"/>
      <c r="G32" s="82"/>
      <c r="H32" s="59"/>
      <c r="I32" s="185"/>
      <c r="J32" s="58">
        <v>20</v>
      </c>
      <c r="K32" s="79">
        <v>23</v>
      </c>
      <c r="L32" s="283">
        <f t="shared" si="0"/>
        <v>23</v>
      </c>
      <c r="M32" s="46">
        <f>L32</f>
        <v>23</v>
      </c>
    </row>
    <row r="33" spans="1:13" ht="15.75" customHeight="1">
      <c r="A33" s="179">
        <f t="shared" si="3"/>
        <v>30</v>
      </c>
      <c r="B33" s="2" t="s">
        <v>157</v>
      </c>
      <c r="C33" s="107">
        <v>1994</v>
      </c>
      <c r="D33" s="40">
        <v>30</v>
      </c>
      <c r="E33" s="129">
        <v>5</v>
      </c>
      <c r="F33" s="31">
        <v>37</v>
      </c>
      <c r="G33" s="170">
        <v>2</v>
      </c>
      <c r="H33" s="131"/>
      <c r="I33" s="118"/>
      <c r="J33" s="122">
        <v>25</v>
      </c>
      <c r="K33" s="79">
        <v>15</v>
      </c>
      <c r="L33" s="283">
        <f t="shared" si="0"/>
        <v>22</v>
      </c>
      <c r="M33" s="46">
        <f>L33</f>
        <v>22</v>
      </c>
    </row>
    <row r="34" spans="1:13" ht="15.75" customHeight="1">
      <c r="A34" s="179">
        <f t="shared" si="3"/>
        <v>31</v>
      </c>
      <c r="B34" s="2" t="s">
        <v>161</v>
      </c>
      <c r="C34" s="107">
        <v>1994</v>
      </c>
      <c r="D34" s="40">
        <v>34</v>
      </c>
      <c r="E34" s="129">
        <v>2</v>
      </c>
      <c r="F34" s="31">
        <v>36</v>
      </c>
      <c r="G34" s="170">
        <v>2</v>
      </c>
      <c r="H34" s="141">
        <v>24</v>
      </c>
      <c r="I34" s="64">
        <v>17</v>
      </c>
      <c r="J34" s="147">
        <v>33</v>
      </c>
      <c r="K34" s="86">
        <v>2</v>
      </c>
      <c r="L34" s="283">
        <f t="shared" si="0"/>
        <v>23</v>
      </c>
      <c r="M34" s="46">
        <f>L34-MIN(E34,G34,I34,K34)</f>
        <v>21</v>
      </c>
    </row>
    <row r="35" spans="1:13" ht="15.75" customHeight="1">
      <c r="A35" s="179">
        <f t="shared" si="3"/>
        <v>32</v>
      </c>
      <c r="B35" s="75" t="s">
        <v>188</v>
      </c>
      <c r="C35" s="111">
        <v>1994</v>
      </c>
      <c r="D35" s="126"/>
      <c r="E35" s="22"/>
      <c r="F35" s="151"/>
      <c r="G35" s="82"/>
      <c r="H35" s="141">
        <v>23</v>
      </c>
      <c r="I35" s="64">
        <v>19</v>
      </c>
      <c r="J35" s="21"/>
      <c r="K35" s="82"/>
      <c r="L35" s="283">
        <f t="shared" si="0"/>
        <v>19</v>
      </c>
      <c r="M35" s="46">
        <f>L35</f>
        <v>19</v>
      </c>
    </row>
    <row r="36" spans="1:13" ht="15.75" customHeight="1">
      <c r="A36" s="179">
        <f t="shared" si="3"/>
        <v>33</v>
      </c>
      <c r="B36" s="2" t="s">
        <v>164</v>
      </c>
      <c r="C36" s="107">
        <v>1996</v>
      </c>
      <c r="D36" s="40">
        <v>41</v>
      </c>
      <c r="E36" s="129">
        <v>2</v>
      </c>
      <c r="F36" s="31">
        <v>39</v>
      </c>
      <c r="G36" s="170">
        <v>2</v>
      </c>
      <c r="H36" s="141">
        <v>26</v>
      </c>
      <c r="I36" s="64">
        <v>13</v>
      </c>
      <c r="J36" s="122">
        <v>41</v>
      </c>
      <c r="K36" s="79">
        <v>2</v>
      </c>
      <c r="L36" s="283">
        <f t="shared" si="0"/>
        <v>19</v>
      </c>
      <c r="M36" s="46">
        <f>L36-MIN(E36,G36,I36,K36)</f>
        <v>17</v>
      </c>
    </row>
    <row r="37" spans="1:13" ht="15.75" customHeight="1">
      <c r="A37" s="179">
        <f t="shared" si="3"/>
        <v>34</v>
      </c>
      <c r="B37" s="75" t="s">
        <v>189</v>
      </c>
      <c r="C37" s="111">
        <v>1990</v>
      </c>
      <c r="D37" s="126"/>
      <c r="E37" s="22"/>
      <c r="F37" s="151"/>
      <c r="G37" s="82"/>
      <c r="H37" s="141">
        <v>25</v>
      </c>
      <c r="I37" s="64">
        <v>15</v>
      </c>
      <c r="J37" s="122">
        <v>34</v>
      </c>
      <c r="K37" s="79">
        <v>2</v>
      </c>
      <c r="L37" s="283">
        <f t="shared" si="0"/>
        <v>17</v>
      </c>
      <c r="M37" s="46">
        <f aca="true" t="shared" si="4" ref="M37:M42">L37</f>
        <v>17</v>
      </c>
    </row>
    <row r="38" spans="1:13" ht="15.75" customHeight="1">
      <c r="A38" s="179">
        <f t="shared" si="3"/>
        <v>35</v>
      </c>
      <c r="B38" s="2" t="s">
        <v>43</v>
      </c>
      <c r="C38" s="235">
        <v>1995</v>
      </c>
      <c r="D38" s="40">
        <v>44</v>
      </c>
      <c r="E38" s="128">
        <v>0</v>
      </c>
      <c r="F38" s="151"/>
      <c r="G38" s="82"/>
      <c r="H38" s="141">
        <v>27</v>
      </c>
      <c r="I38" s="64">
        <v>11</v>
      </c>
      <c r="J38" s="147">
        <v>35</v>
      </c>
      <c r="K38" s="86">
        <v>2</v>
      </c>
      <c r="L38" s="283">
        <f t="shared" si="0"/>
        <v>13</v>
      </c>
      <c r="M38" s="46">
        <f t="shared" si="4"/>
        <v>13</v>
      </c>
    </row>
    <row r="39" spans="1:13" ht="15.75" customHeight="1">
      <c r="A39" s="179">
        <f t="shared" si="3"/>
        <v>36</v>
      </c>
      <c r="B39" s="2" t="s">
        <v>159</v>
      </c>
      <c r="C39" s="107">
        <v>1992</v>
      </c>
      <c r="D39" s="40">
        <v>32</v>
      </c>
      <c r="E39" s="129">
        <v>2</v>
      </c>
      <c r="F39" s="31">
        <v>27</v>
      </c>
      <c r="G39" s="170">
        <v>11</v>
      </c>
      <c r="H39" s="59"/>
      <c r="I39" s="118"/>
      <c r="J39" s="21"/>
      <c r="K39" s="82"/>
      <c r="L39" s="283">
        <f t="shared" si="0"/>
        <v>13</v>
      </c>
      <c r="M39" s="46">
        <f t="shared" si="4"/>
        <v>13</v>
      </c>
    </row>
    <row r="40" spans="1:13" ht="15.75" customHeight="1">
      <c r="A40" s="179">
        <f t="shared" si="3"/>
        <v>37</v>
      </c>
      <c r="B40" s="2" t="s">
        <v>166</v>
      </c>
      <c r="C40" s="107">
        <v>1995</v>
      </c>
      <c r="D40" s="40">
        <v>42</v>
      </c>
      <c r="E40" s="128">
        <v>0</v>
      </c>
      <c r="F40" s="151"/>
      <c r="G40" s="82"/>
      <c r="H40" s="141">
        <v>29</v>
      </c>
      <c r="I40" s="64">
        <v>7</v>
      </c>
      <c r="J40" s="147">
        <v>36</v>
      </c>
      <c r="K40" s="86">
        <v>2</v>
      </c>
      <c r="L40" s="283">
        <f t="shared" si="0"/>
        <v>9</v>
      </c>
      <c r="M40" s="46">
        <f t="shared" si="4"/>
        <v>9</v>
      </c>
    </row>
    <row r="41" spans="1:13" ht="15.75" customHeight="1">
      <c r="A41" s="179">
        <f t="shared" si="3"/>
        <v>38</v>
      </c>
      <c r="B41" s="75" t="s">
        <v>190</v>
      </c>
      <c r="C41" s="111">
        <v>1997</v>
      </c>
      <c r="D41" s="236"/>
      <c r="E41" s="22"/>
      <c r="F41" s="33"/>
      <c r="G41" s="82"/>
      <c r="H41" s="141">
        <v>28</v>
      </c>
      <c r="I41" s="64">
        <v>9</v>
      </c>
      <c r="J41" s="122">
        <v>42</v>
      </c>
      <c r="K41" s="79">
        <v>0</v>
      </c>
      <c r="L41" s="283">
        <f t="shared" si="0"/>
        <v>9</v>
      </c>
      <c r="M41" s="46">
        <f t="shared" si="4"/>
        <v>9</v>
      </c>
    </row>
    <row r="42" spans="1:13" ht="15.75" customHeight="1">
      <c r="A42" s="179">
        <f t="shared" si="3"/>
        <v>39</v>
      </c>
      <c r="B42" s="75" t="s">
        <v>191</v>
      </c>
      <c r="C42" s="111">
        <v>1997</v>
      </c>
      <c r="D42" s="236"/>
      <c r="E42" s="22"/>
      <c r="F42" s="33"/>
      <c r="G42" s="82"/>
      <c r="H42" s="141">
        <v>30</v>
      </c>
      <c r="I42" s="64">
        <v>5</v>
      </c>
      <c r="J42" s="147">
        <v>37</v>
      </c>
      <c r="K42" s="86">
        <v>2</v>
      </c>
      <c r="L42" s="283">
        <f t="shared" si="0"/>
        <v>7</v>
      </c>
      <c r="M42" s="46">
        <f t="shared" si="4"/>
        <v>7</v>
      </c>
    </row>
    <row r="43" spans="1:13" ht="15.75" customHeight="1">
      <c r="A43" s="179">
        <f aca="true" t="shared" si="5" ref="A43:A50">A42+1</f>
        <v>40</v>
      </c>
      <c r="B43" s="2" t="s">
        <v>163</v>
      </c>
      <c r="C43" s="107">
        <v>1997</v>
      </c>
      <c r="D43" s="237">
        <v>38</v>
      </c>
      <c r="E43" s="129">
        <v>2</v>
      </c>
      <c r="F43" s="53">
        <v>40</v>
      </c>
      <c r="G43" s="170">
        <v>2</v>
      </c>
      <c r="H43" s="140">
        <v>32</v>
      </c>
      <c r="I43" s="64">
        <v>2</v>
      </c>
      <c r="J43" s="122">
        <v>39</v>
      </c>
      <c r="K43" s="79">
        <v>2</v>
      </c>
      <c r="L43" s="283">
        <f t="shared" si="0"/>
        <v>8</v>
      </c>
      <c r="M43" s="46">
        <f>L43-MIN(E43,G43,I43,K43)</f>
        <v>6</v>
      </c>
    </row>
    <row r="44" spans="1:13" ht="15.75" customHeight="1">
      <c r="A44" s="179">
        <f t="shared" si="5"/>
        <v>41</v>
      </c>
      <c r="B44" s="2" t="s">
        <v>158</v>
      </c>
      <c r="C44" s="107">
        <v>1995</v>
      </c>
      <c r="D44" s="237">
        <v>31</v>
      </c>
      <c r="E44" s="129">
        <v>2</v>
      </c>
      <c r="F44" s="53">
        <v>34</v>
      </c>
      <c r="G44" s="170">
        <v>2</v>
      </c>
      <c r="H44" s="21"/>
      <c r="I44" s="118"/>
      <c r="J44" s="147">
        <v>32</v>
      </c>
      <c r="K44" s="86">
        <v>2</v>
      </c>
      <c r="L44" s="283">
        <f t="shared" si="0"/>
        <v>6</v>
      </c>
      <c r="M44" s="46">
        <f aca="true" t="shared" si="6" ref="M44:M50">L44</f>
        <v>6</v>
      </c>
    </row>
    <row r="45" spans="1:13" ht="15.75" customHeight="1">
      <c r="A45" s="179">
        <f t="shared" si="5"/>
        <v>42</v>
      </c>
      <c r="B45" s="2" t="s">
        <v>162</v>
      </c>
      <c r="C45" s="107">
        <v>1997</v>
      </c>
      <c r="D45" s="237">
        <v>36</v>
      </c>
      <c r="E45" s="129">
        <v>2</v>
      </c>
      <c r="F45" s="53">
        <v>35</v>
      </c>
      <c r="G45" s="170">
        <v>2</v>
      </c>
      <c r="H45" s="21"/>
      <c r="I45" s="118"/>
      <c r="J45" s="21"/>
      <c r="K45" s="82"/>
      <c r="L45" s="283">
        <f t="shared" si="0"/>
        <v>4</v>
      </c>
      <c r="M45" s="46">
        <f t="shared" si="6"/>
        <v>4</v>
      </c>
    </row>
    <row r="46" spans="1:13" ht="15.75" customHeight="1">
      <c r="A46" s="179">
        <f t="shared" si="5"/>
        <v>43</v>
      </c>
      <c r="B46" s="2" t="s">
        <v>119</v>
      </c>
      <c r="C46" s="107">
        <v>1992</v>
      </c>
      <c r="D46" s="237">
        <v>39</v>
      </c>
      <c r="E46" s="129">
        <v>2</v>
      </c>
      <c r="F46" s="53">
        <v>38</v>
      </c>
      <c r="G46" s="170">
        <v>2</v>
      </c>
      <c r="H46" s="24"/>
      <c r="I46" s="118"/>
      <c r="J46" s="131"/>
      <c r="K46" s="81"/>
      <c r="L46" s="283">
        <f t="shared" si="0"/>
        <v>4</v>
      </c>
      <c r="M46" s="46">
        <f t="shared" si="6"/>
        <v>4</v>
      </c>
    </row>
    <row r="47" spans="1:13" ht="15.75" customHeight="1">
      <c r="A47" s="179">
        <f t="shared" si="5"/>
        <v>44</v>
      </c>
      <c r="B47" s="2" t="s">
        <v>165</v>
      </c>
      <c r="C47" s="107">
        <v>1994</v>
      </c>
      <c r="D47" s="237">
        <v>40</v>
      </c>
      <c r="E47" s="129">
        <v>2</v>
      </c>
      <c r="F47" s="53">
        <v>41</v>
      </c>
      <c r="G47" s="170">
        <v>2</v>
      </c>
      <c r="H47" s="24"/>
      <c r="I47" s="118"/>
      <c r="J47" s="131"/>
      <c r="K47" s="81"/>
      <c r="L47" s="283">
        <f t="shared" si="0"/>
        <v>4</v>
      </c>
      <c r="M47" s="46">
        <f t="shared" si="6"/>
        <v>4</v>
      </c>
    </row>
    <row r="48" spans="1:13" ht="15.75" customHeight="1">
      <c r="A48" s="179">
        <f t="shared" si="5"/>
        <v>45</v>
      </c>
      <c r="B48" s="75" t="s">
        <v>192</v>
      </c>
      <c r="C48" s="111">
        <v>1996</v>
      </c>
      <c r="D48" s="236"/>
      <c r="E48" s="22"/>
      <c r="F48" s="33"/>
      <c r="G48" s="82"/>
      <c r="H48" s="140">
        <v>33</v>
      </c>
      <c r="I48" s="64">
        <v>2</v>
      </c>
      <c r="J48" s="147">
        <v>43</v>
      </c>
      <c r="K48" s="86">
        <v>0</v>
      </c>
      <c r="L48" s="283">
        <f t="shared" si="0"/>
        <v>2</v>
      </c>
      <c r="M48" s="46">
        <f t="shared" si="6"/>
        <v>2</v>
      </c>
    </row>
    <row r="49" spans="1:13" ht="15.75" customHeight="1">
      <c r="A49" s="179">
        <f t="shared" si="5"/>
        <v>46</v>
      </c>
      <c r="B49" s="2" t="s">
        <v>167</v>
      </c>
      <c r="C49" s="107">
        <v>1994</v>
      </c>
      <c r="D49" s="237">
        <v>43</v>
      </c>
      <c r="E49" s="128">
        <v>0</v>
      </c>
      <c r="F49" s="53">
        <v>42</v>
      </c>
      <c r="G49" s="56">
        <v>0</v>
      </c>
      <c r="H49" s="140">
        <v>31</v>
      </c>
      <c r="I49" s="64">
        <v>2</v>
      </c>
      <c r="J49" s="21"/>
      <c r="K49" s="82"/>
      <c r="L49" s="283">
        <f t="shared" si="0"/>
        <v>2</v>
      </c>
      <c r="M49" s="46">
        <f t="shared" si="6"/>
        <v>2</v>
      </c>
    </row>
    <row r="50" spans="1:13" ht="15.75" customHeight="1" thickBot="1">
      <c r="A50" s="182">
        <f t="shared" si="5"/>
        <v>47</v>
      </c>
      <c r="B50" s="88" t="s">
        <v>194</v>
      </c>
      <c r="C50" s="89">
        <v>1994</v>
      </c>
      <c r="D50" s="238"/>
      <c r="E50" s="52"/>
      <c r="F50" s="239"/>
      <c r="G50" s="93"/>
      <c r="H50" s="51"/>
      <c r="I50" s="167"/>
      <c r="J50" s="241">
        <v>31</v>
      </c>
      <c r="K50" s="242">
        <v>2</v>
      </c>
      <c r="L50" s="287">
        <f t="shared" si="0"/>
        <v>2</v>
      </c>
      <c r="M50" s="206">
        <f t="shared" si="6"/>
        <v>2</v>
      </c>
    </row>
    <row r="51" spans="1:3" ht="12.75">
      <c r="A51" s="152"/>
      <c r="B51" s="152"/>
      <c r="C51" s="153"/>
    </row>
    <row r="52" spans="1:3" ht="12.75">
      <c r="A52" s="152"/>
      <c r="B52" s="152"/>
      <c r="C52" s="153"/>
    </row>
    <row r="53" spans="1:3" ht="12.75">
      <c r="A53" s="152"/>
      <c r="B53" s="152"/>
      <c r="C53" s="153"/>
    </row>
    <row r="54" spans="1:3" ht="12.75">
      <c r="A54" s="152"/>
      <c r="B54" s="152"/>
      <c r="C54" s="153"/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110" zoomScaleNormal="110" zoomScalePageLayoutView="0" workbookViewId="0" topLeftCell="A1">
      <pane xSplit="3" ySplit="3" topLeftCell="D1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3" sqref="L3:L35"/>
    </sheetView>
  </sheetViews>
  <sheetFormatPr defaultColWidth="9.00390625" defaultRowHeight="12.75"/>
  <cols>
    <col min="1" max="1" width="6.25390625" style="1" customWidth="1"/>
    <col min="2" max="2" width="21.875" style="29" customWidth="1"/>
    <col min="3" max="3" width="6.875" style="29" customWidth="1"/>
    <col min="4" max="4" width="6.75390625" style="1" customWidth="1"/>
    <col min="5" max="5" width="9.75390625" style="43" customWidth="1"/>
    <col min="6" max="6" width="6.75390625" style="1" customWidth="1"/>
    <col min="7" max="7" width="9.75390625" style="43" customWidth="1"/>
    <col min="8" max="8" width="6.75390625" style="1" customWidth="1"/>
    <col min="9" max="9" width="9.75390625" style="0" customWidth="1"/>
    <col min="10" max="10" width="6.75390625" style="1" customWidth="1"/>
    <col min="11" max="11" width="9.75390625" style="0" customWidth="1"/>
    <col min="12" max="12" width="11.25390625" style="0" customWidth="1"/>
    <col min="13" max="13" width="11.375" style="200" customWidth="1"/>
  </cols>
  <sheetData>
    <row r="1" spans="1:13" s="3" customFormat="1" ht="21.75" customHeight="1" thickBot="1">
      <c r="A1" s="271" t="s">
        <v>197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197"/>
    </row>
    <row r="2" spans="1:13" ht="39" customHeight="1" thickBot="1">
      <c r="A2" s="11"/>
      <c r="B2" s="25"/>
      <c r="C2" s="25"/>
      <c r="D2" s="267" t="s">
        <v>150</v>
      </c>
      <c r="E2" s="268"/>
      <c r="F2" s="269" t="s">
        <v>89</v>
      </c>
      <c r="G2" s="270"/>
      <c r="H2" s="267" t="s">
        <v>168</v>
      </c>
      <c r="I2" s="270"/>
      <c r="J2" s="267" t="s">
        <v>90</v>
      </c>
      <c r="K2" s="270"/>
      <c r="L2" s="38"/>
      <c r="M2" s="198"/>
    </row>
    <row r="3" spans="1:13" ht="26.25" thickBot="1">
      <c r="A3" s="103" t="s">
        <v>53</v>
      </c>
      <c r="B3" s="104" t="s">
        <v>60</v>
      </c>
      <c r="C3" s="105" t="s">
        <v>63</v>
      </c>
      <c r="D3" s="12" t="s">
        <v>61</v>
      </c>
      <c r="E3" s="13" t="s">
        <v>62</v>
      </c>
      <c r="F3" s="14" t="s">
        <v>61</v>
      </c>
      <c r="G3" s="15" t="s">
        <v>62</v>
      </c>
      <c r="H3" s="12" t="s">
        <v>61</v>
      </c>
      <c r="I3" s="15" t="s">
        <v>62</v>
      </c>
      <c r="J3" s="12" t="s">
        <v>61</v>
      </c>
      <c r="K3" s="15" t="s">
        <v>62</v>
      </c>
      <c r="L3" s="282" t="s">
        <v>201</v>
      </c>
      <c r="M3" s="247" t="s">
        <v>202</v>
      </c>
    </row>
    <row r="4" spans="1:13" ht="12.75">
      <c r="A4" s="164">
        <f>1</f>
        <v>1</v>
      </c>
      <c r="B4" s="26" t="s">
        <v>69</v>
      </c>
      <c r="C4" s="112">
        <v>1991</v>
      </c>
      <c r="D4" s="122">
        <v>4</v>
      </c>
      <c r="E4" s="193">
        <v>46</v>
      </c>
      <c r="F4" s="58">
        <v>5</v>
      </c>
      <c r="G4" s="255">
        <v>44</v>
      </c>
      <c r="H4" s="140">
        <v>1</v>
      </c>
      <c r="I4" s="54">
        <v>60</v>
      </c>
      <c r="J4" s="122">
        <v>4</v>
      </c>
      <c r="K4" s="79">
        <v>46</v>
      </c>
      <c r="L4" s="283">
        <f aca="true" t="shared" si="0" ref="L4:L35">SUM(E4,G4,I4,K4)</f>
        <v>196</v>
      </c>
      <c r="M4" s="199">
        <f aca="true" t="shared" si="1" ref="M4:M9">L4-MIN(E4,G4,I4,K4)</f>
        <v>152</v>
      </c>
    </row>
    <row r="5" spans="1:13" ht="12.75">
      <c r="A5" s="164">
        <f aca="true" t="shared" si="2" ref="A5:A34">A4+1</f>
        <v>2</v>
      </c>
      <c r="B5" s="26" t="s">
        <v>32</v>
      </c>
      <c r="C5" s="109">
        <v>1992</v>
      </c>
      <c r="D5" s="122">
        <v>5</v>
      </c>
      <c r="E5" s="193">
        <v>44</v>
      </c>
      <c r="F5" s="58">
        <v>4</v>
      </c>
      <c r="G5" s="188">
        <v>46</v>
      </c>
      <c r="H5" s="140">
        <v>2</v>
      </c>
      <c r="I5" s="54">
        <v>55</v>
      </c>
      <c r="J5" s="122">
        <v>6</v>
      </c>
      <c r="K5" s="252">
        <v>42</v>
      </c>
      <c r="L5" s="283">
        <f t="shared" si="0"/>
        <v>187</v>
      </c>
      <c r="M5" s="199">
        <f t="shared" si="1"/>
        <v>145</v>
      </c>
    </row>
    <row r="6" spans="1:13" ht="12.75">
      <c r="A6" s="164">
        <f t="shared" si="2"/>
        <v>3</v>
      </c>
      <c r="B6" s="26" t="s">
        <v>34</v>
      </c>
      <c r="C6" s="109">
        <v>1995</v>
      </c>
      <c r="D6" s="122">
        <v>10</v>
      </c>
      <c r="E6" s="193">
        <v>34</v>
      </c>
      <c r="F6" s="58">
        <v>12</v>
      </c>
      <c r="G6" s="188">
        <v>31</v>
      </c>
      <c r="H6" s="140">
        <v>3</v>
      </c>
      <c r="I6" s="63">
        <v>50</v>
      </c>
      <c r="J6" s="122">
        <v>15</v>
      </c>
      <c r="K6" s="252">
        <v>28</v>
      </c>
      <c r="L6" s="283">
        <f t="shared" si="0"/>
        <v>143</v>
      </c>
      <c r="M6" s="199">
        <f t="shared" si="1"/>
        <v>115</v>
      </c>
    </row>
    <row r="7" spans="1:13" ht="12.75">
      <c r="A7" s="164">
        <f t="shared" si="2"/>
        <v>4</v>
      </c>
      <c r="B7" s="27" t="s">
        <v>96</v>
      </c>
      <c r="C7" s="109">
        <v>1989</v>
      </c>
      <c r="D7" s="122">
        <v>8</v>
      </c>
      <c r="E7" s="193">
        <v>38</v>
      </c>
      <c r="F7" s="58">
        <v>9</v>
      </c>
      <c r="G7" s="188">
        <v>36</v>
      </c>
      <c r="H7" s="140">
        <v>14</v>
      </c>
      <c r="I7" s="256">
        <v>29</v>
      </c>
      <c r="J7" s="140">
        <v>7</v>
      </c>
      <c r="K7" s="56">
        <v>40</v>
      </c>
      <c r="L7" s="283">
        <f t="shared" si="0"/>
        <v>143</v>
      </c>
      <c r="M7" s="199">
        <f t="shared" si="1"/>
        <v>114</v>
      </c>
    </row>
    <row r="8" spans="1:13" ht="12.75">
      <c r="A8" s="164">
        <f t="shared" si="2"/>
        <v>5</v>
      </c>
      <c r="B8" s="26" t="s">
        <v>4</v>
      </c>
      <c r="C8" s="112">
        <v>1992</v>
      </c>
      <c r="D8" s="122">
        <v>13</v>
      </c>
      <c r="E8" s="193">
        <v>30</v>
      </c>
      <c r="F8" s="58">
        <v>10</v>
      </c>
      <c r="G8" s="188">
        <v>34</v>
      </c>
      <c r="H8" s="140">
        <v>4</v>
      </c>
      <c r="I8" s="63">
        <v>46</v>
      </c>
      <c r="J8" s="122">
        <v>18</v>
      </c>
      <c r="K8" s="252">
        <v>25</v>
      </c>
      <c r="L8" s="283">
        <f t="shared" si="0"/>
        <v>135</v>
      </c>
      <c r="M8" s="199">
        <f t="shared" si="1"/>
        <v>110</v>
      </c>
    </row>
    <row r="9" spans="1:13" ht="12.75">
      <c r="A9" s="164">
        <f t="shared" si="2"/>
        <v>6</v>
      </c>
      <c r="B9" s="27" t="s">
        <v>33</v>
      </c>
      <c r="C9" s="109">
        <v>1995</v>
      </c>
      <c r="D9" s="122">
        <v>11</v>
      </c>
      <c r="E9" s="193">
        <v>32</v>
      </c>
      <c r="F9" s="58">
        <v>13</v>
      </c>
      <c r="G9" s="255">
        <v>30</v>
      </c>
      <c r="H9" s="140">
        <v>7</v>
      </c>
      <c r="I9" s="63">
        <v>40</v>
      </c>
      <c r="J9" s="122">
        <v>9</v>
      </c>
      <c r="K9" s="79">
        <v>36</v>
      </c>
      <c r="L9" s="283">
        <f t="shared" si="0"/>
        <v>138</v>
      </c>
      <c r="M9" s="199">
        <f t="shared" si="1"/>
        <v>108</v>
      </c>
    </row>
    <row r="10" spans="1:13" ht="12.75">
      <c r="A10" s="164">
        <f t="shared" si="2"/>
        <v>7</v>
      </c>
      <c r="B10" s="26" t="s">
        <v>98</v>
      </c>
      <c r="C10" s="107">
        <v>1989</v>
      </c>
      <c r="D10" s="122">
        <v>9</v>
      </c>
      <c r="E10" s="193">
        <v>36</v>
      </c>
      <c r="F10" s="58">
        <v>7</v>
      </c>
      <c r="G10" s="188">
        <v>40</v>
      </c>
      <c r="H10" s="24"/>
      <c r="I10" s="256"/>
      <c r="J10" s="122">
        <v>16</v>
      </c>
      <c r="K10" s="79">
        <v>27</v>
      </c>
      <c r="L10" s="288">
        <f t="shared" si="0"/>
        <v>103</v>
      </c>
      <c r="M10" s="245">
        <f>L10</f>
        <v>103</v>
      </c>
    </row>
    <row r="11" spans="1:13" ht="12.75">
      <c r="A11" s="164">
        <f t="shared" si="2"/>
        <v>8</v>
      </c>
      <c r="B11" s="148" t="s">
        <v>36</v>
      </c>
      <c r="C11" s="110">
        <v>1993</v>
      </c>
      <c r="D11" s="142">
        <v>16</v>
      </c>
      <c r="E11" s="257">
        <v>27</v>
      </c>
      <c r="F11" s="95">
        <v>16</v>
      </c>
      <c r="G11" s="189">
        <v>27</v>
      </c>
      <c r="H11" s="145">
        <v>6</v>
      </c>
      <c r="I11" s="98">
        <v>42</v>
      </c>
      <c r="J11" s="142">
        <v>11</v>
      </c>
      <c r="K11" s="80">
        <v>32</v>
      </c>
      <c r="L11" s="289">
        <f t="shared" si="0"/>
        <v>128</v>
      </c>
      <c r="M11" s="246">
        <f>L11-MIN(E11,G11,I11,K11)</f>
        <v>101</v>
      </c>
    </row>
    <row r="12" spans="1:13" ht="12.75">
      <c r="A12" s="164">
        <f t="shared" si="2"/>
        <v>9</v>
      </c>
      <c r="B12" s="27" t="s">
        <v>70</v>
      </c>
      <c r="C12" s="112">
        <v>1990</v>
      </c>
      <c r="D12" s="122">
        <v>17</v>
      </c>
      <c r="E12" s="258">
        <v>26</v>
      </c>
      <c r="F12" s="58">
        <v>15</v>
      </c>
      <c r="G12" s="190">
        <v>28</v>
      </c>
      <c r="H12" s="140">
        <v>5</v>
      </c>
      <c r="I12" s="63">
        <v>44</v>
      </c>
      <c r="J12" s="122">
        <v>14</v>
      </c>
      <c r="K12" s="79">
        <v>29</v>
      </c>
      <c r="L12" s="283">
        <f t="shared" si="0"/>
        <v>127</v>
      </c>
      <c r="M12" s="199">
        <f>L12-MIN(E12,G12,I12,K12)</f>
        <v>101</v>
      </c>
    </row>
    <row r="13" spans="1:13" ht="12.75">
      <c r="A13" s="164">
        <f t="shared" si="2"/>
        <v>10</v>
      </c>
      <c r="B13" s="27" t="s">
        <v>71</v>
      </c>
      <c r="C13" s="109">
        <v>1995</v>
      </c>
      <c r="D13" s="122">
        <v>12</v>
      </c>
      <c r="E13" s="194">
        <v>31</v>
      </c>
      <c r="F13" s="58">
        <v>11</v>
      </c>
      <c r="G13" s="191">
        <v>32</v>
      </c>
      <c r="H13" s="140">
        <v>15</v>
      </c>
      <c r="I13" s="259">
        <v>28</v>
      </c>
      <c r="J13" s="122">
        <v>10</v>
      </c>
      <c r="K13" s="79">
        <v>34</v>
      </c>
      <c r="L13" s="283">
        <f t="shared" si="0"/>
        <v>125</v>
      </c>
      <c r="M13" s="199">
        <f>L13-MIN(E13,G13,I13,K13)</f>
        <v>97</v>
      </c>
    </row>
    <row r="14" spans="1:13" ht="12.75">
      <c r="A14" s="164">
        <f t="shared" si="2"/>
        <v>11</v>
      </c>
      <c r="B14" s="26" t="s">
        <v>37</v>
      </c>
      <c r="C14" s="109">
        <v>1996</v>
      </c>
      <c r="D14" s="122">
        <v>14</v>
      </c>
      <c r="E14" s="194">
        <v>29</v>
      </c>
      <c r="F14" s="58">
        <v>14</v>
      </c>
      <c r="G14" s="191">
        <v>29</v>
      </c>
      <c r="H14" s="140">
        <v>10</v>
      </c>
      <c r="I14" s="54">
        <v>34</v>
      </c>
      <c r="J14" s="122">
        <v>20</v>
      </c>
      <c r="K14" s="252">
        <v>23</v>
      </c>
      <c r="L14" s="283">
        <f t="shared" si="0"/>
        <v>115</v>
      </c>
      <c r="M14" s="199">
        <f>L14-MIN(E14,G14,I14,K14)</f>
        <v>92</v>
      </c>
    </row>
    <row r="15" spans="1:13" ht="15.75" customHeight="1">
      <c r="A15" s="164">
        <f t="shared" si="2"/>
        <v>12</v>
      </c>
      <c r="B15" s="26" t="s">
        <v>38</v>
      </c>
      <c r="C15" s="109">
        <v>1995</v>
      </c>
      <c r="D15" s="122">
        <v>22</v>
      </c>
      <c r="E15" s="258">
        <v>21</v>
      </c>
      <c r="F15" s="58">
        <v>22</v>
      </c>
      <c r="G15" s="188">
        <v>21</v>
      </c>
      <c r="H15" s="140">
        <v>8</v>
      </c>
      <c r="I15" s="63">
        <v>38</v>
      </c>
      <c r="J15" s="122">
        <v>13</v>
      </c>
      <c r="K15" s="79">
        <v>30</v>
      </c>
      <c r="L15" s="283">
        <f t="shared" si="0"/>
        <v>110</v>
      </c>
      <c r="M15" s="199">
        <f>L15-MIN(E15,G15,I15,K15)</f>
        <v>89</v>
      </c>
    </row>
    <row r="16" spans="1:13" ht="12.75">
      <c r="A16" s="164">
        <f t="shared" si="2"/>
        <v>13</v>
      </c>
      <c r="B16" s="28" t="s">
        <v>41</v>
      </c>
      <c r="C16" s="109">
        <v>1996</v>
      </c>
      <c r="D16" s="122">
        <v>15</v>
      </c>
      <c r="E16" s="30">
        <v>28</v>
      </c>
      <c r="F16" s="58">
        <v>21</v>
      </c>
      <c r="G16" s="188">
        <v>22</v>
      </c>
      <c r="H16" s="140">
        <v>9</v>
      </c>
      <c r="I16" s="63">
        <v>36</v>
      </c>
      <c r="J16" s="21"/>
      <c r="K16" s="260"/>
      <c r="L16" s="283">
        <f t="shared" si="0"/>
        <v>86</v>
      </c>
      <c r="M16" s="199">
        <f>L16</f>
        <v>86</v>
      </c>
    </row>
    <row r="17" spans="1:13" ht="12.75">
      <c r="A17" s="164">
        <f t="shared" si="2"/>
        <v>14</v>
      </c>
      <c r="B17" s="26" t="s">
        <v>102</v>
      </c>
      <c r="C17" s="112">
        <v>1994</v>
      </c>
      <c r="D17" s="122">
        <v>28</v>
      </c>
      <c r="E17" s="258">
        <v>9</v>
      </c>
      <c r="F17" s="58">
        <v>25</v>
      </c>
      <c r="G17" s="188">
        <v>15</v>
      </c>
      <c r="H17" s="141">
        <v>11</v>
      </c>
      <c r="I17" s="64">
        <v>32</v>
      </c>
      <c r="J17" s="122">
        <v>12</v>
      </c>
      <c r="K17" s="79">
        <v>31</v>
      </c>
      <c r="L17" s="283">
        <f t="shared" si="0"/>
        <v>87</v>
      </c>
      <c r="M17" s="199">
        <f aca="true" t="shared" si="3" ref="M17:M23">L17-MIN(E17,G17,I17,K17)</f>
        <v>78</v>
      </c>
    </row>
    <row r="18" spans="1:13" ht="12.75">
      <c r="A18" s="164">
        <f t="shared" si="2"/>
        <v>15</v>
      </c>
      <c r="B18" s="27" t="s">
        <v>35</v>
      </c>
      <c r="C18" s="112">
        <v>1992</v>
      </c>
      <c r="D18" s="122">
        <v>19</v>
      </c>
      <c r="E18" s="258">
        <v>24</v>
      </c>
      <c r="F18" s="58">
        <v>18</v>
      </c>
      <c r="G18" s="188">
        <v>25</v>
      </c>
      <c r="H18" s="141">
        <v>19</v>
      </c>
      <c r="I18" s="64">
        <v>24</v>
      </c>
      <c r="J18" s="122">
        <v>17</v>
      </c>
      <c r="K18" s="79">
        <v>26</v>
      </c>
      <c r="L18" s="283">
        <f t="shared" si="0"/>
        <v>99</v>
      </c>
      <c r="M18" s="199">
        <f t="shared" si="3"/>
        <v>75</v>
      </c>
    </row>
    <row r="19" spans="1:13" ht="12.75">
      <c r="A19" s="164">
        <f t="shared" si="2"/>
        <v>16</v>
      </c>
      <c r="B19" s="26" t="s">
        <v>59</v>
      </c>
      <c r="C19" s="109">
        <v>1997</v>
      </c>
      <c r="D19" s="122">
        <v>23</v>
      </c>
      <c r="E19" s="193">
        <v>19</v>
      </c>
      <c r="F19" s="58">
        <v>20</v>
      </c>
      <c r="G19" s="188">
        <v>23</v>
      </c>
      <c r="H19" s="141">
        <v>13</v>
      </c>
      <c r="I19" s="64">
        <v>30</v>
      </c>
      <c r="J19" s="122">
        <v>24</v>
      </c>
      <c r="K19" s="252">
        <v>17</v>
      </c>
      <c r="L19" s="283">
        <f t="shared" si="0"/>
        <v>89</v>
      </c>
      <c r="M19" s="199">
        <f t="shared" si="3"/>
        <v>72</v>
      </c>
    </row>
    <row r="20" spans="1:13" ht="12.75">
      <c r="A20" s="164">
        <f t="shared" si="2"/>
        <v>17</v>
      </c>
      <c r="B20" s="26" t="s">
        <v>106</v>
      </c>
      <c r="C20" s="112">
        <v>1996</v>
      </c>
      <c r="D20" s="122">
        <v>25</v>
      </c>
      <c r="E20" s="193">
        <v>15</v>
      </c>
      <c r="F20" s="58">
        <v>28</v>
      </c>
      <c r="G20" s="188">
        <v>9</v>
      </c>
      <c r="H20" s="141">
        <v>12</v>
      </c>
      <c r="I20" s="64">
        <v>31</v>
      </c>
      <c r="J20" s="122">
        <v>25</v>
      </c>
      <c r="K20" s="79">
        <v>15</v>
      </c>
      <c r="L20" s="283">
        <f t="shared" si="0"/>
        <v>70</v>
      </c>
      <c r="M20" s="199">
        <f t="shared" si="3"/>
        <v>61</v>
      </c>
    </row>
    <row r="21" spans="1:13" ht="12.75">
      <c r="A21" s="164">
        <f t="shared" si="2"/>
        <v>18</v>
      </c>
      <c r="B21" s="97" t="s">
        <v>100</v>
      </c>
      <c r="C21" s="114">
        <v>1993</v>
      </c>
      <c r="D21" s="142">
        <v>26</v>
      </c>
      <c r="E21" s="195">
        <v>13</v>
      </c>
      <c r="F21" s="95">
        <v>26</v>
      </c>
      <c r="G21" s="192">
        <v>13</v>
      </c>
      <c r="H21" s="149">
        <v>18</v>
      </c>
      <c r="I21" s="101">
        <v>25</v>
      </c>
      <c r="J21" s="142">
        <v>21</v>
      </c>
      <c r="K21" s="80">
        <v>22</v>
      </c>
      <c r="L21" s="290">
        <f t="shared" si="0"/>
        <v>73</v>
      </c>
      <c r="M21" s="201">
        <f t="shared" si="3"/>
        <v>60</v>
      </c>
    </row>
    <row r="22" spans="1:13" ht="12.75">
      <c r="A22" s="164">
        <f t="shared" si="2"/>
        <v>19</v>
      </c>
      <c r="B22" s="26" t="s">
        <v>101</v>
      </c>
      <c r="C22" s="112">
        <v>1994</v>
      </c>
      <c r="D22" s="122">
        <v>24</v>
      </c>
      <c r="E22" s="193">
        <v>17</v>
      </c>
      <c r="F22" s="58">
        <v>24</v>
      </c>
      <c r="G22" s="188">
        <v>17</v>
      </c>
      <c r="H22" s="141">
        <v>20</v>
      </c>
      <c r="I22" s="64">
        <v>23</v>
      </c>
      <c r="J22" s="122">
        <v>31</v>
      </c>
      <c r="K22" s="79">
        <v>2</v>
      </c>
      <c r="L22" s="283">
        <f t="shared" si="0"/>
        <v>59</v>
      </c>
      <c r="M22" s="199">
        <f t="shared" si="3"/>
        <v>57</v>
      </c>
    </row>
    <row r="23" spans="1:13" ht="12.75">
      <c r="A23" s="164">
        <f t="shared" si="2"/>
        <v>20</v>
      </c>
      <c r="B23" s="27" t="s">
        <v>52</v>
      </c>
      <c r="C23" s="109">
        <v>1997</v>
      </c>
      <c r="D23" s="140">
        <v>27</v>
      </c>
      <c r="E23" s="193">
        <v>11</v>
      </c>
      <c r="F23" s="132">
        <v>27</v>
      </c>
      <c r="G23" s="188">
        <v>11</v>
      </c>
      <c r="H23" s="141">
        <v>17</v>
      </c>
      <c r="I23" s="64">
        <v>26</v>
      </c>
      <c r="J23" s="122">
        <v>30</v>
      </c>
      <c r="K23" s="79">
        <v>5</v>
      </c>
      <c r="L23" s="283">
        <f t="shared" si="0"/>
        <v>53</v>
      </c>
      <c r="M23" s="199">
        <f t="shared" si="3"/>
        <v>48</v>
      </c>
    </row>
    <row r="24" spans="1:13" ht="12.75">
      <c r="A24" s="164">
        <f t="shared" si="2"/>
        <v>21</v>
      </c>
      <c r="B24" s="26" t="s">
        <v>104</v>
      </c>
      <c r="C24" s="112">
        <v>1995</v>
      </c>
      <c r="D24" s="122">
        <v>21</v>
      </c>
      <c r="E24" s="193">
        <v>22</v>
      </c>
      <c r="F24" s="58">
        <v>23</v>
      </c>
      <c r="G24" s="188">
        <v>19</v>
      </c>
      <c r="H24" s="131"/>
      <c r="I24" s="123"/>
      <c r="J24" s="21"/>
      <c r="K24" s="44"/>
      <c r="L24" s="283">
        <f t="shared" si="0"/>
        <v>41</v>
      </c>
      <c r="M24" s="199">
        <f>L24</f>
        <v>41</v>
      </c>
    </row>
    <row r="25" spans="1:13" ht="12.75">
      <c r="A25" s="164">
        <f t="shared" si="2"/>
        <v>22</v>
      </c>
      <c r="B25" s="26" t="s">
        <v>110</v>
      </c>
      <c r="C25" s="112">
        <v>1995</v>
      </c>
      <c r="D25" s="122">
        <v>34</v>
      </c>
      <c r="E25" s="193">
        <v>2</v>
      </c>
      <c r="F25" s="58">
        <v>32</v>
      </c>
      <c r="G25" s="188">
        <v>2</v>
      </c>
      <c r="H25" s="141">
        <v>16</v>
      </c>
      <c r="I25" s="64">
        <v>27</v>
      </c>
      <c r="J25" s="122">
        <v>27</v>
      </c>
      <c r="K25" s="79">
        <v>11</v>
      </c>
      <c r="L25" s="283">
        <f t="shared" si="0"/>
        <v>42</v>
      </c>
      <c r="M25" s="199">
        <f>L25-MIN(E25,G25,I25,K25)</f>
        <v>40</v>
      </c>
    </row>
    <row r="26" spans="1:13" ht="12.75">
      <c r="A26" s="164">
        <f t="shared" si="2"/>
        <v>23</v>
      </c>
      <c r="B26" s="26" t="s">
        <v>112</v>
      </c>
      <c r="C26" s="112">
        <v>1994</v>
      </c>
      <c r="D26" s="122">
        <v>32</v>
      </c>
      <c r="E26" s="193">
        <v>2</v>
      </c>
      <c r="F26" s="58">
        <v>33</v>
      </c>
      <c r="G26" s="188">
        <v>2</v>
      </c>
      <c r="H26" s="141">
        <v>21</v>
      </c>
      <c r="I26" s="64">
        <v>22</v>
      </c>
      <c r="J26" s="147">
        <v>35</v>
      </c>
      <c r="K26" s="86">
        <v>2</v>
      </c>
      <c r="L26" s="283">
        <f t="shared" si="0"/>
        <v>28</v>
      </c>
      <c r="M26" s="199">
        <f>L26-MIN(E26,G26,I26,K26)</f>
        <v>26</v>
      </c>
    </row>
    <row r="27" spans="1:13" ht="12.75">
      <c r="A27" s="164">
        <f t="shared" si="2"/>
        <v>24</v>
      </c>
      <c r="B27" s="26" t="s">
        <v>107</v>
      </c>
      <c r="C27" s="112">
        <v>1998</v>
      </c>
      <c r="D27" s="122">
        <v>29</v>
      </c>
      <c r="E27" s="193">
        <v>7</v>
      </c>
      <c r="F27" s="58">
        <v>30</v>
      </c>
      <c r="G27" s="188">
        <v>5</v>
      </c>
      <c r="H27" s="59"/>
      <c r="I27" s="60"/>
      <c r="J27" s="131"/>
      <c r="K27" s="81"/>
      <c r="L27" s="283">
        <f t="shared" si="0"/>
        <v>12</v>
      </c>
      <c r="M27" s="199">
        <f aca="true" t="shared" si="4" ref="M27:M35">L27</f>
        <v>12</v>
      </c>
    </row>
    <row r="28" spans="1:13" ht="12.75">
      <c r="A28" s="164">
        <f t="shared" si="2"/>
        <v>25</v>
      </c>
      <c r="B28" s="26" t="s">
        <v>111</v>
      </c>
      <c r="C28" s="112">
        <v>2000</v>
      </c>
      <c r="D28" s="122">
        <v>30</v>
      </c>
      <c r="E28" s="193">
        <v>5</v>
      </c>
      <c r="F28" s="58">
        <v>29</v>
      </c>
      <c r="G28" s="188">
        <v>7</v>
      </c>
      <c r="H28" s="131"/>
      <c r="I28" s="123"/>
      <c r="J28" s="131"/>
      <c r="K28" s="123"/>
      <c r="L28" s="283">
        <f t="shared" si="0"/>
        <v>12</v>
      </c>
      <c r="M28" s="199">
        <f t="shared" si="4"/>
        <v>12</v>
      </c>
    </row>
    <row r="29" spans="1:13" ht="12.75">
      <c r="A29" s="164">
        <f t="shared" si="2"/>
        <v>26</v>
      </c>
      <c r="B29" s="26" t="s">
        <v>103</v>
      </c>
      <c r="C29" s="112">
        <v>1994</v>
      </c>
      <c r="D29" s="122">
        <v>36</v>
      </c>
      <c r="E29" s="193">
        <v>2</v>
      </c>
      <c r="F29" s="58">
        <v>35</v>
      </c>
      <c r="G29" s="188">
        <v>2</v>
      </c>
      <c r="H29" s="141">
        <v>22</v>
      </c>
      <c r="I29" s="118" t="s">
        <v>186</v>
      </c>
      <c r="J29" s="147">
        <v>33</v>
      </c>
      <c r="K29" s="86">
        <v>2</v>
      </c>
      <c r="L29" s="283">
        <f t="shared" si="0"/>
        <v>6</v>
      </c>
      <c r="M29" s="199">
        <f t="shared" si="4"/>
        <v>6</v>
      </c>
    </row>
    <row r="30" spans="1:13" ht="12.75">
      <c r="A30" s="164">
        <f t="shared" si="2"/>
        <v>27</v>
      </c>
      <c r="B30" s="26" t="s">
        <v>109</v>
      </c>
      <c r="C30" s="112">
        <v>1998</v>
      </c>
      <c r="D30" s="122">
        <v>33</v>
      </c>
      <c r="E30" s="193">
        <v>2</v>
      </c>
      <c r="F30" s="58">
        <v>31</v>
      </c>
      <c r="G30" s="188">
        <v>2</v>
      </c>
      <c r="H30" s="59"/>
      <c r="I30" s="60"/>
      <c r="J30" s="131"/>
      <c r="K30" s="81"/>
      <c r="L30" s="283">
        <f t="shared" si="0"/>
        <v>4</v>
      </c>
      <c r="M30" s="199">
        <f t="shared" si="4"/>
        <v>4</v>
      </c>
    </row>
    <row r="31" spans="1:13" ht="12.75">
      <c r="A31" s="164">
        <f t="shared" si="2"/>
        <v>28</v>
      </c>
      <c r="B31" s="26" t="s">
        <v>108</v>
      </c>
      <c r="C31" s="112">
        <v>1998</v>
      </c>
      <c r="D31" s="122">
        <v>35</v>
      </c>
      <c r="E31" s="193">
        <v>2</v>
      </c>
      <c r="F31" s="58">
        <v>34</v>
      </c>
      <c r="G31" s="188">
        <v>2</v>
      </c>
      <c r="H31" s="59"/>
      <c r="I31" s="61"/>
      <c r="J31" s="21"/>
      <c r="K31" s="82"/>
      <c r="L31" s="283">
        <f t="shared" si="0"/>
        <v>4</v>
      </c>
      <c r="M31" s="199">
        <f t="shared" si="4"/>
        <v>4</v>
      </c>
    </row>
    <row r="32" spans="1:13" ht="12.75">
      <c r="A32" s="164">
        <f t="shared" si="2"/>
        <v>29</v>
      </c>
      <c r="B32" s="150" t="s">
        <v>5</v>
      </c>
      <c r="C32" s="165">
        <v>1993</v>
      </c>
      <c r="D32" s="94"/>
      <c r="E32" s="196"/>
      <c r="F32" s="133"/>
      <c r="G32" s="102"/>
      <c r="H32" s="94"/>
      <c r="I32" s="45"/>
      <c r="J32" s="133"/>
      <c r="K32" s="45"/>
      <c r="L32" s="290">
        <f t="shared" si="0"/>
        <v>0</v>
      </c>
      <c r="M32" s="243">
        <f t="shared" si="4"/>
        <v>0</v>
      </c>
    </row>
    <row r="33" spans="1:13" ht="12.75">
      <c r="A33" s="164">
        <f t="shared" si="2"/>
        <v>30</v>
      </c>
      <c r="B33" s="26" t="s">
        <v>99</v>
      </c>
      <c r="C33" s="112">
        <v>1991</v>
      </c>
      <c r="D33" s="122">
        <v>37</v>
      </c>
      <c r="E33" s="125" t="s">
        <v>186</v>
      </c>
      <c r="F33" s="23"/>
      <c r="G33" s="82"/>
      <c r="H33" s="21"/>
      <c r="I33" s="44"/>
      <c r="J33" s="23"/>
      <c r="K33" s="44"/>
      <c r="L33" s="283">
        <f t="shared" si="0"/>
        <v>0</v>
      </c>
      <c r="M33" s="199">
        <f t="shared" si="4"/>
        <v>0</v>
      </c>
    </row>
    <row r="34" spans="1:13" ht="12.75">
      <c r="A34" s="164">
        <f t="shared" si="2"/>
        <v>31</v>
      </c>
      <c r="B34" s="26" t="s">
        <v>105</v>
      </c>
      <c r="C34" s="112">
        <v>1995</v>
      </c>
      <c r="D34" s="122">
        <v>37</v>
      </c>
      <c r="E34" s="125" t="s">
        <v>186</v>
      </c>
      <c r="F34" s="23"/>
      <c r="G34" s="82"/>
      <c r="H34" s="21"/>
      <c r="I34" s="44"/>
      <c r="J34" s="23"/>
      <c r="K34" s="44"/>
      <c r="L34" s="283">
        <f t="shared" si="0"/>
        <v>0</v>
      </c>
      <c r="M34" s="199">
        <f t="shared" si="4"/>
        <v>0</v>
      </c>
    </row>
    <row r="35" spans="1:13" ht="13.5" thickBot="1">
      <c r="A35" s="166">
        <f>A34+1</f>
        <v>32</v>
      </c>
      <c r="B35" s="88" t="s">
        <v>187</v>
      </c>
      <c r="C35" s="89">
        <v>1996</v>
      </c>
      <c r="D35" s="47"/>
      <c r="E35" s="52"/>
      <c r="F35" s="48"/>
      <c r="G35" s="93"/>
      <c r="H35" s="162">
        <v>22</v>
      </c>
      <c r="I35" s="167" t="s">
        <v>186</v>
      </c>
      <c r="J35" s="48"/>
      <c r="K35" s="49"/>
      <c r="L35" s="287">
        <f t="shared" si="0"/>
        <v>0</v>
      </c>
      <c r="M35" s="244">
        <f t="shared" si="4"/>
        <v>0</v>
      </c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19" sqref="O19"/>
    </sheetView>
  </sheetViews>
  <sheetFormatPr defaultColWidth="9.00390625" defaultRowHeight="12.75"/>
  <cols>
    <col min="1" max="1" width="7.00390625" style="71" customWidth="1"/>
    <col min="2" max="2" width="20.25390625" style="76" customWidth="1"/>
    <col min="3" max="3" width="9.125" style="76" customWidth="1"/>
    <col min="4" max="4" width="6.75390625" style="130" customWidth="1"/>
    <col min="5" max="5" width="9.75390625" style="72" customWidth="1"/>
    <col min="6" max="6" width="6.75390625" style="130" customWidth="1"/>
    <col min="7" max="7" width="9.75390625" style="72" customWidth="1"/>
    <col min="8" max="8" width="6.75390625" style="130" customWidth="1"/>
    <col min="9" max="9" width="9.75390625" style="72" customWidth="1"/>
    <col min="10" max="10" width="6.75390625" style="130" customWidth="1"/>
    <col min="11" max="11" width="9.75390625" style="72" customWidth="1"/>
    <col min="12" max="12" width="10.75390625" style="71" customWidth="1"/>
    <col min="13" max="13" width="10.375" style="78" customWidth="1"/>
    <col min="14" max="16384" width="9.125" style="71" customWidth="1"/>
  </cols>
  <sheetData>
    <row r="1" spans="1:13" s="66" customFormat="1" ht="21.75" customHeight="1" thickBot="1">
      <c r="A1" s="272" t="s">
        <v>198</v>
      </c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5"/>
      <c r="M1" s="65"/>
    </row>
    <row r="2" spans="1:13" ht="39" customHeight="1" thickBot="1">
      <c r="A2" s="67"/>
      <c r="B2" s="155"/>
      <c r="C2" s="155"/>
      <c r="D2" s="273" t="s">
        <v>150</v>
      </c>
      <c r="E2" s="274"/>
      <c r="F2" s="275" t="s">
        <v>89</v>
      </c>
      <c r="G2" s="276"/>
      <c r="H2" s="267" t="s">
        <v>168</v>
      </c>
      <c r="I2" s="270"/>
      <c r="J2" s="267" t="s">
        <v>90</v>
      </c>
      <c r="K2" s="270"/>
      <c r="L2" s="69"/>
      <c r="M2" s="70"/>
    </row>
    <row r="3" spans="1:13" s="72" customFormat="1" ht="26.25" thickBot="1">
      <c r="A3" s="103" t="s">
        <v>53</v>
      </c>
      <c r="B3" s="156" t="s">
        <v>60</v>
      </c>
      <c r="C3" s="157" t="s">
        <v>63</v>
      </c>
      <c r="D3" s="12" t="s">
        <v>61</v>
      </c>
      <c r="E3" s="50" t="s">
        <v>62</v>
      </c>
      <c r="F3" s="14" t="s">
        <v>61</v>
      </c>
      <c r="G3" s="15" t="s">
        <v>62</v>
      </c>
      <c r="H3" s="12" t="s">
        <v>61</v>
      </c>
      <c r="I3" s="15" t="s">
        <v>62</v>
      </c>
      <c r="J3" s="12" t="s">
        <v>61</v>
      </c>
      <c r="K3" s="15" t="s">
        <v>62</v>
      </c>
      <c r="L3" s="282" t="s">
        <v>201</v>
      </c>
      <c r="M3" s="247" t="s">
        <v>202</v>
      </c>
    </row>
    <row r="4" spans="1:13" ht="25.5" customHeight="1">
      <c r="A4" s="108">
        <f>1</f>
        <v>1</v>
      </c>
      <c r="B4" s="5" t="s">
        <v>72</v>
      </c>
      <c r="C4" s="117" t="s">
        <v>73</v>
      </c>
      <c r="D4" s="134">
        <v>3</v>
      </c>
      <c r="E4" s="129">
        <v>50</v>
      </c>
      <c r="F4" s="137">
        <v>5</v>
      </c>
      <c r="G4" s="56">
        <v>42</v>
      </c>
      <c r="H4" s="140">
        <v>1</v>
      </c>
      <c r="I4" s="73">
        <v>60</v>
      </c>
      <c r="J4" s="122">
        <v>11</v>
      </c>
      <c r="K4" s="252">
        <v>23</v>
      </c>
      <c r="L4" s="288">
        <f aca="true" t="shared" si="0" ref="L4:L26">SUM(E4,G4,I4,K4)</f>
        <v>175</v>
      </c>
      <c r="M4" s="46">
        <f>L4-MIN(E4,G4,I4,K4)</f>
        <v>152</v>
      </c>
    </row>
    <row r="5" spans="1:13" ht="25.5" customHeight="1">
      <c r="A5" s="108">
        <f aca="true" t="shared" si="1" ref="A5:A23">A4+1</f>
        <v>2</v>
      </c>
      <c r="B5" s="5" t="s">
        <v>76</v>
      </c>
      <c r="C5" s="117" t="s">
        <v>77</v>
      </c>
      <c r="D5" s="134">
        <v>7</v>
      </c>
      <c r="E5" s="254">
        <v>36</v>
      </c>
      <c r="F5" s="137">
        <v>4</v>
      </c>
      <c r="G5" s="56">
        <v>45</v>
      </c>
      <c r="H5" s="140">
        <v>3</v>
      </c>
      <c r="I5" s="73">
        <v>50</v>
      </c>
      <c r="J5" s="122">
        <v>3</v>
      </c>
      <c r="K5" s="79">
        <v>50</v>
      </c>
      <c r="L5" s="288">
        <f t="shared" si="0"/>
        <v>181</v>
      </c>
      <c r="M5" s="46">
        <f>L5-MIN(E5,G5,I5,K5)</f>
        <v>145</v>
      </c>
    </row>
    <row r="6" spans="1:13" ht="25.5" customHeight="1">
      <c r="A6" s="108">
        <f t="shared" si="1"/>
        <v>3</v>
      </c>
      <c r="B6" s="5" t="s">
        <v>74</v>
      </c>
      <c r="C6" s="117" t="s">
        <v>75</v>
      </c>
      <c r="D6" s="134">
        <v>2</v>
      </c>
      <c r="E6" s="129">
        <v>55</v>
      </c>
      <c r="F6" s="137">
        <v>2</v>
      </c>
      <c r="G6" s="56">
        <v>55</v>
      </c>
      <c r="H6" s="140">
        <v>13</v>
      </c>
      <c r="I6" s="261">
        <v>19</v>
      </c>
      <c r="J6" s="122">
        <v>9</v>
      </c>
      <c r="K6" s="79">
        <v>30</v>
      </c>
      <c r="L6" s="288">
        <f t="shared" si="0"/>
        <v>159</v>
      </c>
      <c r="M6" s="46">
        <f>L6-MIN(E6,G6,I6,K6)</f>
        <v>140</v>
      </c>
    </row>
    <row r="7" spans="1:13" ht="25.5" customHeight="1">
      <c r="A7" s="108">
        <f t="shared" si="1"/>
        <v>4</v>
      </c>
      <c r="B7" s="4" t="s">
        <v>40</v>
      </c>
      <c r="C7" s="117" t="s">
        <v>2</v>
      </c>
      <c r="D7" s="134">
        <v>6</v>
      </c>
      <c r="E7" s="129">
        <v>39</v>
      </c>
      <c r="F7" s="137">
        <v>7</v>
      </c>
      <c r="G7" s="260">
        <v>36</v>
      </c>
      <c r="H7" s="140">
        <v>5</v>
      </c>
      <c r="I7" s="63">
        <v>42</v>
      </c>
      <c r="J7" s="122">
        <v>4</v>
      </c>
      <c r="K7" s="79">
        <v>45</v>
      </c>
      <c r="L7" s="288">
        <f t="shared" si="0"/>
        <v>162</v>
      </c>
      <c r="M7" s="46">
        <f>L7-MIN(E7,G7,I7,K7)</f>
        <v>126</v>
      </c>
    </row>
    <row r="8" spans="1:13" ht="25.5" customHeight="1">
      <c r="A8" s="108">
        <f t="shared" si="1"/>
        <v>5</v>
      </c>
      <c r="B8" s="4" t="s">
        <v>39</v>
      </c>
      <c r="C8" s="117" t="s">
        <v>3</v>
      </c>
      <c r="D8" s="134">
        <v>5</v>
      </c>
      <c r="E8" s="129">
        <v>42</v>
      </c>
      <c r="F8" s="137">
        <v>9</v>
      </c>
      <c r="G8" s="56">
        <v>30</v>
      </c>
      <c r="H8" s="140">
        <v>6</v>
      </c>
      <c r="I8" s="63">
        <v>39</v>
      </c>
      <c r="J8" s="21"/>
      <c r="K8" s="260"/>
      <c r="L8" s="288">
        <f t="shared" si="0"/>
        <v>111</v>
      </c>
      <c r="M8" s="46">
        <f>L8</f>
        <v>111</v>
      </c>
    </row>
    <row r="9" spans="1:13" ht="25.5" customHeight="1">
      <c r="A9" s="108">
        <f t="shared" si="1"/>
        <v>6</v>
      </c>
      <c r="B9" s="119" t="s">
        <v>78</v>
      </c>
      <c r="C9" s="186" t="s">
        <v>75</v>
      </c>
      <c r="D9" s="134">
        <v>11</v>
      </c>
      <c r="E9" s="129">
        <v>23</v>
      </c>
      <c r="F9" s="137">
        <v>14</v>
      </c>
      <c r="G9" s="260">
        <v>17</v>
      </c>
      <c r="H9" s="140">
        <v>7</v>
      </c>
      <c r="I9" s="63">
        <v>36</v>
      </c>
      <c r="J9" s="122">
        <v>6</v>
      </c>
      <c r="K9" s="79">
        <v>39</v>
      </c>
      <c r="L9" s="288">
        <f t="shared" si="0"/>
        <v>115</v>
      </c>
      <c r="M9" s="46">
        <f>L9-MIN(E9,G9,I9,K9)</f>
        <v>98</v>
      </c>
    </row>
    <row r="10" spans="1:13" ht="25.5" customHeight="1">
      <c r="A10" s="108">
        <f t="shared" si="1"/>
        <v>7</v>
      </c>
      <c r="B10" s="4" t="s">
        <v>92</v>
      </c>
      <c r="C10" s="158" t="s">
        <v>93</v>
      </c>
      <c r="D10" s="134">
        <v>12</v>
      </c>
      <c r="E10" s="129">
        <v>21</v>
      </c>
      <c r="F10" s="137">
        <v>10</v>
      </c>
      <c r="G10" s="56">
        <v>27</v>
      </c>
      <c r="H10" s="140">
        <v>4</v>
      </c>
      <c r="I10" s="73">
        <v>45</v>
      </c>
      <c r="J10" s="122">
        <v>17</v>
      </c>
      <c r="K10" s="252">
        <v>11</v>
      </c>
      <c r="L10" s="288">
        <f t="shared" si="0"/>
        <v>104</v>
      </c>
      <c r="M10" s="46">
        <f>L10-MIN(E10,G10,I10,K10)</f>
        <v>93</v>
      </c>
    </row>
    <row r="11" spans="1:13" ht="25.5" customHeight="1">
      <c r="A11" s="108">
        <f t="shared" si="1"/>
        <v>8</v>
      </c>
      <c r="B11" s="4" t="s">
        <v>94</v>
      </c>
      <c r="C11" s="158" t="s">
        <v>95</v>
      </c>
      <c r="D11" s="134">
        <v>9</v>
      </c>
      <c r="E11" s="129">
        <v>30</v>
      </c>
      <c r="F11" s="137">
        <v>12</v>
      </c>
      <c r="G11" s="56">
        <v>21</v>
      </c>
      <c r="H11" s="140">
        <v>8</v>
      </c>
      <c r="I11" s="63">
        <v>33</v>
      </c>
      <c r="J11" s="122">
        <v>15</v>
      </c>
      <c r="K11" s="252">
        <v>15</v>
      </c>
      <c r="L11" s="288">
        <f t="shared" si="0"/>
        <v>99</v>
      </c>
      <c r="M11" s="46">
        <f>L11-MIN(E11,G11,I11,K11)</f>
        <v>84</v>
      </c>
    </row>
    <row r="12" spans="1:13" ht="25.5" customHeight="1">
      <c r="A12" s="108">
        <f t="shared" si="1"/>
        <v>9</v>
      </c>
      <c r="B12" s="4" t="s">
        <v>30</v>
      </c>
      <c r="C12" s="117" t="s">
        <v>10</v>
      </c>
      <c r="D12" s="134">
        <v>13</v>
      </c>
      <c r="E12" s="128">
        <v>19</v>
      </c>
      <c r="F12" s="137">
        <v>13</v>
      </c>
      <c r="G12" s="56">
        <v>19</v>
      </c>
      <c r="H12" s="140">
        <v>16</v>
      </c>
      <c r="I12" s="259">
        <v>13</v>
      </c>
      <c r="J12" s="202">
        <v>5</v>
      </c>
      <c r="K12" s="203">
        <v>42</v>
      </c>
      <c r="L12" s="288">
        <f t="shared" si="0"/>
        <v>93</v>
      </c>
      <c r="M12" s="46">
        <f>L12-MIN(E12,G12,I12,K12)</f>
        <v>80</v>
      </c>
    </row>
    <row r="13" spans="1:13" ht="25.5" customHeight="1">
      <c r="A13" s="108">
        <f t="shared" si="1"/>
        <v>10</v>
      </c>
      <c r="B13" s="20" t="s">
        <v>57</v>
      </c>
      <c r="C13" s="117" t="s">
        <v>49</v>
      </c>
      <c r="D13" s="134">
        <v>15</v>
      </c>
      <c r="E13" s="129">
        <v>15</v>
      </c>
      <c r="F13" s="137">
        <v>11</v>
      </c>
      <c r="G13" s="56">
        <v>23</v>
      </c>
      <c r="H13" s="140">
        <v>9</v>
      </c>
      <c r="I13" s="63">
        <v>30</v>
      </c>
      <c r="J13" s="122">
        <v>16</v>
      </c>
      <c r="K13" s="79">
        <v>13</v>
      </c>
      <c r="L13" s="288">
        <f t="shared" si="0"/>
        <v>81</v>
      </c>
      <c r="M13" s="46">
        <f>L13-MIN(E13,G13,I13,K13)</f>
        <v>68</v>
      </c>
    </row>
    <row r="14" spans="1:13" ht="25.5" customHeight="1">
      <c r="A14" s="108">
        <f t="shared" si="1"/>
        <v>11</v>
      </c>
      <c r="B14" s="5" t="s">
        <v>143</v>
      </c>
      <c r="C14" s="117" t="s">
        <v>144</v>
      </c>
      <c r="D14" s="35">
        <v>8</v>
      </c>
      <c r="E14" s="129">
        <v>33</v>
      </c>
      <c r="F14" s="9">
        <v>8</v>
      </c>
      <c r="G14" s="56">
        <v>33</v>
      </c>
      <c r="H14" s="21"/>
      <c r="I14" s="146"/>
      <c r="J14" s="21"/>
      <c r="K14" s="82"/>
      <c r="L14" s="288">
        <f t="shared" si="0"/>
        <v>66</v>
      </c>
      <c r="M14" s="46">
        <f>L14</f>
        <v>66</v>
      </c>
    </row>
    <row r="15" spans="1:13" ht="25.5" customHeight="1">
      <c r="A15" s="108">
        <f t="shared" si="1"/>
        <v>12</v>
      </c>
      <c r="B15" s="4" t="s">
        <v>13</v>
      </c>
      <c r="C15" s="117" t="s">
        <v>14</v>
      </c>
      <c r="D15" s="134">
        <v>17</v>
      </c>
      <c r="E15" s="129">
        <v>11</v>
      </c>
      <c r="F15" s="137">
        <v>16</v>
      </c>
      <c r="G15" s="56">
        <v>13</v>
      </c>
      <c r="H15" s="140">
        <v>15</v>
      </c>
      <c r="I15" s="63">
        <v>15</v>
      </c>
      <c r="J15" s="122">
        <v>8</v>
      </c>
      <c r="K15" s="79">
        <v>33</v>
      </c>
      <c r="L15" s="288">
        <f t="shared" si="0"/>
        <v>72</v>
      </c>
      <c r="M15" s="46">
        <f>L15-MIN(E15,G15,I15,K15)</f>
        <v>61</v>
      </c>
    </row>
    <row r="16" spans="1:13" ht="25.5" customHeight="1">
      <c r="A16" s="108">
        <f t="shared" si="1"/>
        <v>13</v>
      </c>
      <c r="B16" s="144" t="s">
        <v>16</v>
      </c>
      <c r="C16" s="159" t="s">
        <v>17</v>
      </c>
      <c r="D16" s="136">
        <v>14</v>
      </c>
      <c r="E16" s="6">
        <v>17</v>
      </c>
      <c r="F16" s="139">
        <v>15</v>
      </c>
      <c r="G16" s="8">
        <v>15</v>
      </c>
      <c r="H16" s="149">
        <v>14</v>
      </c>
      <c r="I16" s="101">
        <v>17</v>
      </c>
      <c r="J16" s="142">
        <v>13</v>
      </c>
      <c r="K16" s="80">
        <v>19</v>
      </c>
      <c r="L16" s="291">
        <f t="shared" si="0"/>
        <v>68</v>
      </c>
      <c r="M16" s="204">
        <f>L16-MIN(E16,G16,I16,K16)</f>
        <v>53</v>
      </c>
    </row>
    <row r="17" spans="1:13" ht="28.5" customHeight="1">
      <c r="A17" s="108">
        <f t="shared" si="1"/>
        <v>14</v>
      </c>
      <c r="B17" s="5" t="s">
        <v>145</v>
      </c>
      <c r="C17" s="117" t="s">
        <v>14</v>
      </c>
      <c r="D17" s="134">
        <v>16</v>
      </c>
      <c r="E17" s="129">
        <v>13</v>
      </c>
      <c r="F17" s="137">
        <v>20</v>
      </c>
      <c r="G17" s="56">
        <v>5</v>
      </c>
      <c r="H17" s="141">
        <v>18</v>
      </c>
      <c r="I17" s="64">
        <v>9</v>
      </c>
      <c r="J17" s="122">
        <v>10</v>
      </c>
      <c r="K17" s="79">
        <v>27</v>
      </c>
      <c r="L17" s="288">
        <f t="shared" si="0"/>
        <v>54</v>
      </c>
      <c r="M17" s="46">
        <f>L17-MIN(E17,G17,I17,K17)</f>
        <v>49</v>
      </c>
    </row>
    <row r="18" spans="1:13" ht="28.5" customHeight="1">
      <c r="A18" s="108">
        <f t="shared" si="1"/>
        <v>15</v>
      </c>
      <c r="B18" s="4" t="s">
        <v>180</v>
      </c>
      <c r="C18" s="117" t="s">
        <v>49</v>
      </c>
      <c r="D18" s="135"/>
      <c r="E18" s="22"/>
      <c r="F18" s="138"/>
      <c r="G18" s="82"/>
      <c r="H18" s="141">
        <v>10</v>
      </c>
      <c r="I18" s="64">
        <v>27</v>
      </c>
      <c r="J18" s="122">
        <v>12</v>
      </c>
      <c r="K18" s="79">
        <v>21</v>
      </c>
      <c r="L18" s="288">
        <f t="shared" si="0"/>
        <v>48</v>
      </c>
      <c r="M18" s="46">
        <f>L18</f>
        <v>48</v>
      </c>
    </row>
    <row r="19" spans="1:13" ht="25.5">
      <c r="A19" s="108">
        <f t="shared" si="1"/>
        <v>16</v>
      </c>
      <c r="B19" s="5" t="s">
        <v>58</v>
      </c>
      <c r="C19" s="117" t="s">
        <v>10</v>
      </c>
      <c r="D19" s="134">
        <v>18</v>
      </c>
      <c r="E19" s="129">
        <v>9</v>
      </c>
      <c r="F19" s="137">
        <v>17</v>
      </c>
      <c r="G19" s="56">
        <v>11</v>
      </c>
      <c r="H19" s="141">
        <v>12</v>
      </c>
      <c r="I19" s="64">
        <v>21</v>
      </c>
      <c r="J19" s="122">
        <v>19</v>
      </c>
      <c r="K19" s="79">
        <v>7</v>
      </c>
      <c r="L19" s="288">
        <f t="shared" si="0"/>
        <v>48</v>
      </c>
      <c r="M19" s="46">
        <f>L19-MIN(E19,G19,I19,K19)</f>
        <v>41</v>
      </c>
    </row>
    <row r="20" spans="1:13" ht="25.5">
      <c r="A20" s="108">
        <f t="shared" si="1"/>
        <v>17</v>
      </c>
      <c r="B20" s="5" t="s">
        <v>146</v>
      </c>
      <c r="C20" s="117" t="s">
        <v>147</v>
      </c>
      <c r="D20" s="134">
        <v>19</v>
      </c>
      <c r="E20" s="129">
        <v>7</v>
      </c>
      <c r="F20" s="137">
        <v>18</v>
      </c>
      <c r="G20" s="56">
        <v>9</v>
      </c>
      <c r="H20" s="141">
        <v>19</v>
      </c>
      <c r="I20" s="64">
        <v>7</v>
      </c>
      <c r="J20" s="122">
        <v>14</v>
      </c>
      <c r="K20" s="79">
        <v>17</v>
      </c>
      <c r="L20" s="288">
        <f t="shared" si="0"/>
        <v>40</v>
      </c>
      <c r="M20" s="46">
        <f>L20-MIN(E20,G20,I20,K20)</f>
        <v>33</v>
      </c>
    </row>
    <row r="21" spans="1:13" ht="25.5">
      <c r="A21" s="108">
        <f t="shared" si="1"/>
        <v>18</v>
      </c>
      <c r="B21" s="4" t="s">
        <v>11</v>
      </c>
      <c r="C21" s="158" t="s">
        <v>12</v>
      </c>
      <c r="D21" s="134">
        <v>21</v>
      </c>
      <c r="E21" s="129">
        <v>2</v>
      </c>
      <c r="F21" s="132">
        <v>19</v>
      </c>
      <c r="G21" s="56">
        <v>7</v>
      </c>
      <c r="H21" s="141">
        <v>17</v>
      </c>
      <c r="I21" s="64">
        <v>11</v>
      </c>
      <c r="J21" s="122">
        <v>18</v>
      </c>
      <c r="K21" s="79">
        <v>9</v>
      </c>
      <c r="L21" s="288">
        <f t="shared" si="0"/>
        <v>29</v>
      </c>
      <c r="M21" s="46">
        <f>L21-MIN(E21,G21,I21,K21)</f>
        <v>27</v>
      </c>
    </row>
    <row r="22" spans="1:13" ht="25.5">
      <c r="A22" s="108">
        <f t="shared" si="1"/>
        <v>19</v>
      </c>
      <c r="B22" s="4" t="s">
        <v>181</v>
      </c>
      <c r="C22" s="117" t="s">
        <v>147</v>
      </c>
      <c r="D22" s="131"/>
      <c r="E22" s="124"/>
      <c r="F22" s="205"/>
      <c r="G22" s="81"/>
      <c r="H22" s="141">
        <v>11</v>
      </c>
      <c r="I22" s="64">
        <v>23</v>
      </c>
      <c r="J22" s="131"/>
      <c r="K22" s="81"/>
      <c r="L22" s="288">
        <f t="shared" si="0"/>
        <v>23</v>
      </c>
      <c r="M22" s="46">
        <f>L22</f>
        <v>23</v>
      </c>
    </row>
    <row r="23" spans="1:13" ht="25.5">
      <c r="A23" s="108">
        <f t="shared" si="1"/>
        <v>20</v>
      </c>
      <c r="B23" s="5" t="s">
        <v>148</v>
      </c>
      <c r="C23" s="117" t="s">
        <v>149</v>
      </c>
      <c r="D23" s="55">
        <v>20</v>
      </c>
      <c r="E23" s="143">
        <v>5</v>
      </c>
      <c r="F23" s="124"/>
      <c r="G23" s="81"/>
      <c r="H23" s="21"/>
      <c r="I23" s="125"/>
      <c r="J23" s="131"/>
      <c r="K23" s="81"/>
      <c r="L23" s="288">
        <f t="shared" si="0"/>
        <v>5</v>
      </c>
      <c r="M23" s="46">
        <f>L23</f>
        <v>5</v>
      </c>
    </row>
    <row r="24" spans="1:13" ht="25.5">
      <c r="A24" s="108">
        <f>A23+1</f>
        <v>21</v>
      </c>
      <c r="B24" s="120" t="s">
        <v>182</v>
      </c>
      <c r="C24" s="121" t="s">
        <v>183</v>
      </c>
      <c r="D24" s="24"/>
      <c r="E24" s="22"/>
      <c r="F24" s="22"/>
      <c r="G24" s="82"/>
      <c r="H24" s="140">
        <v>20</v>
      </c>
      <c r="I24" s="85">
        <v>5</v>
      </c>
      <c r="J24" s="131"/>
      <c r="K24" s="81"/>
      <c r="L24" s="288">
        <f t="shared" si="0"/>
        <v>5</v>
      </c>
      <c r="M24" s="46">
        <f>L24</f>
        <v>5</v>
      </c>
    </row>
    <row r="25" spans="1:13" ht="25.5">
      <c r="A25" s="108">
        <f>A24+1</f>
        <v>22</v>
      </c>
      <c r="B25" s="4" t="s">
        <v>15</v>
      </c>
      <c r="C25" s="117" t="s">
        <v>14</v>
      </c>
      <c r="D25" s="24"/>
      <c r="E25" s="22"/>
      <c r="F25" s="22"/>
      <c r="G25" s="82"/>
      <c r="H25" s="21"/>
      <c r="I25" s="125"/>
      <c r="J25" s="131"/>
      <c r="K25" s="81"/>
      <c r="L25" s="288">
        <f t="shared" si="0"/>
        <v>0</v>
      </c>
      <c r="M25" s="46">
        <f>L25</f>
        <v>0</v>
      </c>
    </row>
    <row r="26" spans="1:13" ht="26.25" thickBot="1">
      <c r="A26" s="115">
        <f>A25+1</f>
        <v>23</v>
      </c>
      <c r="B26" s="160" t="s">
        <v>184</v>
      </c>
      <c r="C26" s="161" t="s">
        <v>185</v>
      </c>
      <c r="D26" s="51"/>
      <c r="E26" s="52"/>
      <c r="F26" s="52"/>
      <c r="G26" s="93"/>
      <c r="H26" s="162">
        <v>21</v>
      </c>
      <c r="I26" s="163" t="s">
        <v>186</v>
      </c>
      <c r="J26" s="47"/>
      <c r="K26" s="93"/>
      <c r="L26" s="292">
        <f t="shared" si="0"/>
        <v>0</v>
      </c>
      <c r="M26" s="206">
        <f>L26</f>
        <v>0</v>
      </c>
    </row>
  </sheetData>
  <sheetProtection/>
  <mergeCells count="5">
    <mergeCell ref="A1:L1"/>
    <mergeCell ref="D2:E2"/>
    <mergeCell ref="F2:G2"/>
    <mergeCell ref="H2:I2"/>
    <mergeCell ref="J2:K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pane xSplit="3" ySplit="3" topLeftCell="D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O57" sqref="O57"/>
    </sheetView>
  </sheetViews>
  <sheetFormatPr defaultColWidth="9.00390625" defaultRowHeight="12.75"/>
  <cols>
    <col min="1" max="1" width="6.625" style="76" customWidth="1"/>
    <col min="2" max="2" width="21.875" style="77" customWidth="1"/>
    <col min="3" max="3" width="7.125" style="77" customWidth="1"/>
    <col min="4" max="4" width="6.75390625" style="76" customWidth="1"/>
    <col min="5" max="5" width="9.75390625" style="78" customWidth="1"/>
    <col min="6" max="6" width="6.75390625" style="76" customWidth="1"/>
    <col min="7" max="7" width="9.75390625" style="78" customWidth="1"/>
    <col min="8" max="8" width="6.75390625" style="76" customWidth="1"/>
    <col min="9" max="9" width="9.75390625" style="71" customWidth="1"/>
    <col min="10" max="10" width="6.75390625" style="76" customWidth="1"/>
    <col min="11" max="11" width="9.75390625" style="71" customWidth="1"/>
    <col min="12" max="12" width="10.75390625" style="71" customWidth="1"/>
    <col min="13" max="13" width="10.25390625" style="78" customWidth="1"/>
    <col min="14" max="16384" width="9.125" style="71" customWidth="1"/>
  </cols>
  <sheetData>
    <row r="1" spans="1:13" s="66" customFormat="1" ht="21.75" customHeight="1" thickBot="1">
      <c r="A1" s="264" t="s">
        <v>199</v>
      </c>
      <c r="B1" s="265"/>
      <c r="C1" s="265"/>
      <c r="D1" s="266"/>
      <c r="E1" s="266"/>
      <c r="F1" s="266"/>
      <c r="G1" s="266"/>
      <c r="H1" s="266"/>
      <c r="I1" s="266"/>
      <c r="J1" s="266"/>
      <c r="K1" s="266"/>
      <c r="L1" s="265"/>
      <c r="M1" s="65"/>
    </row>
    <row r="2" spans="1:13" ht="39" customHeight="1" thickBot="1">
      <c r="A2" s="67"/>
      <c r="B2" s="68"/>
      <c r="C2" s="68"/>
      <c r="D2" s="267" t="s">
        <v>150</v>
      </c>
      <c r="E2" s="268"/>
      <c r="F2" s="269" t="s">
        <v>89</v>
      </c>
      <c r="G2" s="270"/>
      <c r="H2" s="267" t="s">
        <v>168</v>
      </c>
      <c r="I2" s="270"/>
      <c r="J2" s="267" t="s">
        <v>90</v>
      </c>
      <c r="K2" s="270"/>
      <c r="L2" s="69"/>
      <c r="M2" s="70"/>
    </row>
    <row r="3" spans="1:13" s="72" customFormat="1" ht="39" thickBot="1">
      <c r="A3" s="103" t="s">
        <v>53</v>
      </c>
      <c r="B3" s="104" t="s">
        <v>60</v>
      </c>
      <c r="C3" s="105" t="s">
        <v>63</v>
      </c>
      <c r="D3" s="12" t="s">
        <v>61</v>
      </c>
      <c r="E3" s="13" t="s">
        <v>62</v>
      </c>
      <c r="F3" s="14" t="s">
        <v>61</v>
      </c>
      <c r="G3" s="34" t="s">
        <v>62</v>
      </c>
      <c r="H3" s="12" t="s">
        <v>61</v>
      </c>
      <c r="I3" s="15" t="s">
        <v>62</v>
      </c>
      <c r="J3" s="12" t="s">
        <v>61</v>
      </c>
      <c r="K3" s="15" t="s">
        <v>62</v>
      </c>
      <c r="L3" s="282" t="s">
        <v>201</v>
      </c>
      <c r="M3" s="247" t="s">
        <v>202</v>
      </c>
    </row>
    <row r="4" spans="1:13" ht="12.75">
      <c r="A4" s="106">
        <f>1</f>
        <v>1</v>
      </c>
      <c r="B4" s="26" t="s">
        <v>79</v>
      </c>
      <c r="C4" s="107">
        <v>1990</v>
      </c>
      <c r="D4" s="122">
        <v>1</v>
      </c>
      <c r="E4" s="262">
        <v>60</v>
      </c>
      <c r="F4" s="209">
        <v>1</v>
      </c>
      <c r="G4" s="170">
        <v>60</v>
      </c>
      <c r="H4" s="140">
        <v>1</v>
      </c>
      <c r="I4" s="73">
        <v>60</v>
      </c>
      <c r="J4" s="225">
        <v>1</v>
      </c>
      <c r="K4" s="17">
        <v>60</v>
      </c>
      <c r="L4" s="288">
        <f aca="true" t="shared" si="0" ref="L4:L35">SUM(E4,G4,I4,K4)</f>
        <v>240</v>
      </c>
      <c r="M4" s="46">
        <f aca="true" t="shared" si="1" ref="M4:M16">L4-MIN(E4,G4,I4,K4)</f>
        <v>180</v>
      </c>
    </row>
    <row r="5" spans="1:13" ht="12.75">
      <c r="A5" s="108">
        <f>A4+1</f>
        <v>2</v>
      </c>
      <c r="B5" s="26" t="s">
        <v>6</v>
      </c>
      <c r="C5" s="109">
        <v>1994</v>
      </c>
      <c r="D5" s="122">
        <v>6</v>
      </c>
      <c r="E5" s="129">
        <v>42</v>
      </c>
      <c r="F5" s="209">
        <v>7</v>
      </c>
      <c r="G5" s="250">
        <v>41</v>
      </c>
      <c r="H5" s="140">
        <v>3</v>
      </c>
      <c r="I5" s="73">
        <v>50</v>
      </c>
      <c r="J5" s="122">
        <v>2</v>
      </c>
      <c r="K5" s="79">
        <v>55</v>
      </c>
      <c r="L5" s="288">
        <f t="shared" si="0"/>
        <v>188</v>
      </c>
      <c r="M5" s="46">
        <f t="shared" si="1"/>
        <v>147</v>
      </c>
    </row>
    <row r="6" spans="1:13" ht="12.75">
      <c r="A6" s="108">
        <f aca="true" t="shared" si="2" ref="A6:A51">A5+1</f>
        <v>3</v>
      </c>
      <c r="B6" s="26" t="s">
        <v>91</v>
      </c>
      <c r="C6" s="107">
        <v>1991</v>
      </c>
      <c r="D6" s="122">
        <v>8</v>
      </c>
      <c r="E6" s="254">
        <v>40</v>
      </c>
      <c r="F6" s="209">
        <v>4</v>
      </c>
      <c r="G6" s="170">
        <v>44</v>
      </c>
      <c r="H6" s="140">
        <v>2</v>
      </c>
      <c r="I6" s="73">
        <v>55</v>
      </c>
      <c r="J6" s="122">
        <v>7</v>
      </c>
      <c r="K6" s="79">
        <v>41</v>
      </c>
      <c r="L6" s="288">
        <f t="shared" si="0"/>
        <v>180</v>
      </c>
      <c r="M6" s="46">
        <f t="shared" si="1"/>
        <v>140</v>
      </c>
    </row>
    <row r="7" spans="1:14" ht="12.75">
      <c r="A7" s="108">
        <f t="shared" si="2"/>
        <v>4</v>
      </c>
      <c r="B7" s="26" t="s">
        <v>80</v>
      </c>
      <c r="C7" s="107">
        <v>1989</v>
      </c>
      <c r="D7" s="218">
        <v>4</v>
      </c>
      <c r="E7" s="227">
        <v>44</v>
      </c>
      <c r="F7" s="210">
        <v>8</v>
      </c>
      <c r="G7" s="250">
        <v>40</v>
      </c>
      <c r="H7" s="140">
        <v>4</v>
      </c>
      <c r="I7" s="73">
        <v>44</v>
      </c>
      <c r="J7" s="122">
        <v>5</v>
      </c>
      <c r="K7" s="79">
        <v>43</v>
      </c>
      <c r="L7" s="288">
        <f t="shared" si="0"/>
        <v>171</v>
      </c>
      <c r="M7" s="46">
        <f t="shared" si="1"/>
        <v>131</v>
      </c>
      <c r="N7" s="74"/>
    </row>
    <row r="8" spans="1:14" ht="12.75">
      <c r="A8" s="108">
        <f t="shared" si="2"/>
        <v>5</v>
      </c>
      <c r="B8" s="26" t="s">
        <v>7</v>
      </c>
      <c r="C8" s="107">
        <v>1992</v>
      </c>
      <c r="D8" s="218">
        <v>7</v>
      </c>
      <c r="E8" s="129">
        <v>41</v>
      </c>
      <c r="F8" s="210">
        <v>5</v>
      </c>
      <c r="G8" s="170">
        <v>43</v>
      </c>
      <c r="H8" s="140">
        <v>8</v>
      </c>
      <c r="I8" s="261">
        <v>40</v>
      </c>
      <c r="J8" s="122">
        <v>6</v>
      </c>
      <c r="K8" s="79">
        <v>42</v>
      </c>
      <c r="L8" s="288">
        <f t="shared" si="0"/>
        <v>166</v>
      </c>
      <c r="M8" s="46">
        <f t="shared" si="1"/>
        <v>126</v>
      </c>
      <c r="N8" s="74"/>
    </row>
    <row r="9" spans="1:14" ht="12.75">
      <c r="A9" s="108">
        <f t="shared" si="2"/>
        <v>6</v>
      </c>
      <c r="B9" s="42" t="s">
        <v>19</v>
      </c>
      <c r="C9" s="110">
        <v>1993</v>
      </c>
      <c r="D9" s="219">
        <v>5</v>
      </c>
      <c r="E9" s="228">
        <v>43</v>
      </c>
      <c r="F9" s="211">
        <v>10</v>
      </c>
      <c r="G9" s="253">
        <v>38</v>
      </c>
      <c r="H9" s="145">
        <v>6</v>
      </c>
      <c r="I9" s="96">
        <v>42</v>
      </c>
      <c r="J9" s="142">
        <v>8</v>
      </c>
      <c r="K9" s="80">
        <v>40</v>
      </c>
      <c r="L9" s="291">
        <f t="shared" si="0"/>
        <v>163</v>
      </c>
      <c r="M9" s="204">
        <f t="shared" si="1"/>
        <v>125</v>
      </c>
      <c r="N9" s="74"/>
    </row>
    <row r="10" spans="1:14" ht="12.75">
      <c r="A10" s="108">
        <f t="shared" si="2"/>
        <v>7</v>
      </c>
      <c r="B10" s="83" t="s">
        <v>21</v>
      </c>
      <c r="C10" s="109">
        <v>1994</v>
      </c>
      <c r="D10" s="218">
        <v>11</v>
      </c>
      <c r="E10" s="129">
        <v>34</v>
      </c>
      <c r="F10" s="210">
        <v>17</v>
      </c>
      <c r="G10" s="170">
        <v>28</v>
      </c>
      <c r="H10" s="140">
        <v>5</v>
      </c>
      <c r="I10" s="73">
        <v>43</v>
      </c>
      <c r="J10" s="122">
        <v>33</v>
      </c>
      <c r="K10" s="79">
        <v>12</v>
      </c>
      <c r="L10" s="288">
        <f t="shared" si="0"/>
        <v>117</v>
      </c>
      <c r="M10" s="46">
        <f t="shared" si="1"/>
        <v>105</v>
      </c>
      <c r="N10" s="74"/>
    </row>
    <row r="11" spans="1:14" ht="12.75">
      <c r="A11" s="108">
        <f t="shared" si="2"/>
        <v>8</v>
      </c>
      <c r="B11" s="62" t="s">
        <v>8</v>
      </c>
      <c r="C11" s="110">
        <v>1993</v>
      </c>
      <c r="D11" s="219">
        <v>12</v>
      </c>
      <c r="E11" s="228">
        <v>33</v>
      </c>
      <c r="F11" s="211">
        <v>12</v>
      </c>
      <c r="G11" s="80">
        <v>33</v>
      </c>
      <c r="H11" s="145">
        <v>10</v>
      </c>
      <c r="I11" s="96">
        <v>38</v>
      </c>
      <c r="J11" s="142">
        <v>15</v>
      </c>
      <c r="K11" s="253">
        <v>30</v>
      </c>
      <c r="L11" s="291">
        <f t="shared" si="0"/>
        <v>134</v>
      </c>
      <c r="M11" s="204">
        <f t="shared" si="1"/>
        <v>104</v>
      </c>
      <c r="N11" s="74"/>
    </row>
    <row r="12" spans="1:14" ht="12.75">
      <c r="A12" s="108">
        <f t="shared" si="2"/>
        <v>9</v>
      </c>
      <c r="B12" s="26" t="s">
        <v>114</v>
      </c>
      <c r="C12" s="107">
        <v>1990</v>
      </c>
      <c r="D12" s="134">
        <v>14</v>
      </c>
      <c r="E12" s="129">
        <v>31</v>
      </c>
      <c r="F12" s="212">
        <v>13</v>
      </c>
      <c r="G12" s="170">
        <v>32</v>
      </c>
      <c r="H12" s="140">
        <v>9</v>
      </c>
      <c r="I12" s="73">
        <v>39</v>
      </c>
      <c r="J12" s="122">
        <v>19</v>
      </c>
      <c r="K12" s="252">
        <v>26</v>
      </c>
      <c r="L12" s="288">
        <f t="shared" si="0"/>
        <v>128</v>
      </c>
      <c r="M12" s="46">
        <f t="shared" si="1"/>
        <v>102</v>
      </c>
      <c r="N12" s="74"/>
    </row>
    <row r="13" spans="1:14" ht="12.75">
      <c r="A13" s="108">
        <f t="shared" si="2"/>
        <v>10</v>
      </c>
      <c r="B13" s="26" t="s">
        <v>18</v>
      </c>
      <c r="C13" s="107">
        <v>1992</v>
      </c>
      <c r="D13" s="218">
        <v>15</v>
      </c>
      <c r="E13" s="129">
        <v>30</v>
      </c>
      <c r="F13" s="210">
        <v>14</v>
      </c>
      <c r="G13" s="170">
        <v>31</v>
      </c>
      <c r="H13" s="140">
        <v>11</v>
      </c>
      <c r="I13" s="73">
        <v>34</v>
      </c>
      <c r="J13" s="122">
        <v>22</v>
      </c>
      <c r="K13" s="252">
        <v>23</v>
      </c>
      <c r="L13" s="288">
        <f t="shared" si="0"/>
        <v>118</v>
      </c>
      <c r="M13" s="46">
        <f t="shared" si="1"/>
        <v>95</v>
      </c>
      <c r="N13" s="74"/>
    </row>
    <row r="14" spans="1:14" ht="15.75" customHeight="1">
      <c r="A14" s="108">
        <f t="shared" si="2"/>
        <v>11</v>
      </c>
      <c r="B14" s="26" t="s">
        <v>22</v>
      </c>
      <c r="C14" s="109">
        <v>1995</v>
      </c>
      <c r="D14" s="134">
        <v>19</v>
      </c>
      <c r="E14" s="129">
        <v>26</v>
      </c>
      <c r="F14" s="212">
        <v>20</v>
      </c>
      <c r="G14" s="170">
        <v>25</v>
      </c>
      <c r="H14" s="140">
        <v>19</v>
      </c>
      <c r="I14" s="63">
        <v>26</v>
      </c>
      <c r="J14" s="122">
        <v>9</v>
      </c>
      <c r="K14" s="79">
        <v>39</v>
      </c>
      <c r="L14" s="288">
        <f t="shared" si="0"/>
        <v>116</v>
      </c>
      <c r="M14" s="46">
        <f t="shared" si="1"/>
        <v>91</v>
      </c>
      <c r="N14" s="74"/>
    </row>
    <row r="15" spans="1:14" ht="15.75" customHeight="1">
      <c r="A15" s="108">
        <f t="shared" si="2"/>
        <v>12</v>
      </c>
      <c r="B15" s="26" t="s">
        <v>20</v>
      </c>
      <c r="C15" s="109">
        <v>1994</v>
      </c>
      <c r="D15" s="134">
        <v>18</v>
      </c>
      <c r="E15" s="129">
        <v>27</v>
      </c>
      <c r="F15" s="212">
        <v>21</v>
      </c>
      <c r="G15" s="170">
        <v>24</v>
      </c>
      <c r="H15" s="140">
        <v>13</v>
      </c>
      <c r="I15" s="63">
        <v>32</v>
      </c>
      <c r="J15" s="122">
        <v>18</v>
      </c>
      <c r="K15" s="79">
        <v>27</v>
      </c>
      <c r="L15" s="288">
        <f t="shared" si="0"/>
        <v>110</v>
      </c>
      <c r="M15" s="46">
        <f t="shared" si="1"/>
        <v>86</v>
      </c>
      <c r="N15" s="74"/>
    </row>
    <row r="16" spans="1:13" ht="15.75" customHeight="1">
      <c r="A16" s="108">
        <f t="shared" si="2"/>
        <v>13</v>
      </c>
      <c r="B16" s="97" t="s">
        <v>123</v>
      </c>
      <c r="C16" s="207">
        <v>1993</v>
      </c>
      <c r="D16" s="220">
        <v>22</v>
      </c>
      <c r="E16" s="229">
        <v>23</v>
      </c>
      <c r="F16" s="213">
        <v>27</v>
      </c>
      <c r="G16" s="232">
        <v>18</v>
      </c>
      <c r="H16" s="145">
        <v>15</v>
      </c>
      <c r="I16" s="98">
        <v>30</v>
      </c>
      <c r="J16" s="142">
        <v>21</v>
      </c>
      <c r="K16" s="80">
        <v>24</v>
      </c>
      <c r="L16" s="291">
        <f t="shared" si="0"/>
        <v>95</v>
      </c>
      <c r="M16" s="204">
        <f t="shared" si="1"/>
        <v>77</v>
      </c>
    </row>
    <row r="17" spans="1:13" ht="15.75" customHeight="1">
      <c r="A17" s="108">
        <f t="shared" si="2"/>
        <v>14</v>
      </c>
      <c r="B17" s="75" t="s">
        <v>169</v>
      </c>
      <c r="C17" s="111">
        <v>1994</v>
      </c>
      <c r="D17" s="221"/>
      <c r="E17" s="22"/>
      <c r="F17" s="214"/>
      <c r="G17" s="82"/>
      <c r="H17" s="141">
        <v>7</v>
      </c>
      <c r="I17" s="84">
        <v>41</v>
      </c>
      <c r="J17" s="122">
        <v>13</v>
      </c>
      <c r="K17" s="79">
        <v>32</v>
      </c>
      <c r="L17" s="288">
        <f t="shared" si="0"/>
        <v>73</v>
      </c>
      <c r="M17" s="46">
        <f>L17</f>
        <v>73</v>
      </c>
    </row>
    <row r="18" spans="1:13" ht="15.75" customHeight="1">
      <c r="A18" s="108">
        <f t="shared" si="2"/>
        <v>15</v>
      </c>
      <c r="B18" s="26" t="s">
        <v>46</v>
      </c>
      <c r="C18" s="107">
        <v>1995</v>
      </c>
      <c r="D18" s="134">
        <v>26</v>
      </c>
      <c r="E18" s="129">
        <v>19</v>
      </c>
      <c r="F18" s="212">
        <v>32</v>
      </c>
      <c r="G18" s="170">
        <v>13</v>
      </c>
      <c r="H18" s="141">
        <v>14</v>
      </c>
      <c r="I18" s="64">
        <v>31</v>
      </c>
      <c r="J18" s="122">
        <v>35</v>
      </c>
      <c r="K18" s="79">
        <v>10</v>
      </c>
      <c r="L18" s="288">
        <f t="shared" si="0"/>
        <v>73</v>
      </c>
      <c r="M18" s="46">
        <f aca="true" t="shared" si="3" ref="M18:M31">L18-MIN(E18,G18,I18,K18)</f>
        <v>63</v>
      </c>
    </row>
    <row r="19" spans="1:13" ht="15.75" customHeight="1">
      <c r="A19" s="108">
        <f t="shared" si="2"/>
        <v>16</v>
      </c>
      <c r="B19" s="26" t="s">
        <v>83</v>
      </c>
      <c r="C19" s="107">
        <v>1991</v>
      </c>
      <c r="D19" s="134">
        <v>30</v>
      </c>
      <c r="E19" s="129">
        <v>15</v>
      </c>
      <c r="F19" s="212">
        <v>28</v>
      </c>
      <c r="G19" s="170">
        <v>17</v>
      </c>
      <c r="H19" s="141">
        <v>23</v>
      </c>
      <c r="I19" s="64">
        <v>22</v>
      </c>
      <c r="J19" s="122">
        <v>32</v>
      </c>
      <c r="K19" s="79">
        <v>13</v>
      </c>
      <c r="L19" s="288">
        <f t="shared" si="0"/>
        <v>67</v>
      </c>
      <c r="M19" s="46">
        <f t="shared" si="3"/>
        <v>54</v>
      </c>
    </row>
    <row r="20" spans="1:13" ht="15.75" customHeight="1">
      <c r="A20" s="108">
        <f t="shared" si="2"/>
        <v>17</v>
      </c>
      <c r="B20" s="26" t="s">
        <v>9</v>
      </c>
      <c r="C20" s="109">
        <v>1996</v>
      </c>
      <c r="D20" s="218">
        <v>47</v>
      </c>
      <c r="E20" s="230">
        <v>0</v>
      </c>
      <c r="F20" s="210">
        <v>25</v>
      </c>
      <c r="G20" s="170">
        <v>20</v>
      </c>
      <c r="H20" s="141">
        <v>18</v>
      </c>
      <c r="I20" s="64">
        <v>27</v>
      </c>
      <c r="J20" s="122">
        <v>39</v>
      </c>
      <c r="K20" s="79">
        <v>6</v>
      </c>
      <c r="L20" s="288">
        <f t="shared" si="0"/>
        <v>53</v>
      </c>
      <c r="M20" s="46">
        <f t="shared" si="3"/>
        <v>53</v>
      </c>
    </row>
    <row r="21" spans="1:13" ht="12.75">
      <c r="A21" s="108">
        <f t="shared" si="2"/>
        <v>18</v>
      </c>
      <c r="B21" s="26" t="s">
        <v>56</v>
      </c>
      <c r="C21" s="109">
        <v>1995</v>
      </c>
      <c r="D21" s="134">
        <v>50</v>
      </c>
      <c r="E21" s="230">
        <v>0</v>
      </c>
      <c r="F21" s="212">
        <v>61</v>
      </c>
      <c r="G21" s="73">
        <v>0</v>
      </c>
      <c r="H21" s="141">
        <v>17</v>
      </c>
      <c r="I21" s="64">
        <v>28</v>
      </c>
      <c r="J21" s="122">
        <v>25</v>
      </c>
      <c r="K21" s="79">
        <v>20</v>
      </c>
      <c r="L21" s="288">
        <f t="shared" si="0"/>
        <v>48</v>
      </c>
      <c r="M21" s="46">
        <f t="shared" si="3"/>
        <v>48</v>
      </c>
    </row>
    <row r="22" spans="1:13" ht="12.75">
      <c r="A22" s="108">
        <f t="shared" si="2"/>
        <v>19</v>
      </c>
      <c r="B22" s="26" t="s">
        <v>116</v>
      </c>
      <c r="C22" s="112">
        <v>1992</v>
      </c>
      <c r="D22" s="134">
        <v>32</v>
      </c>
      <c r="E22" s="129">
        <v>13</v>
      </c>
      <c r="F22" s="212">
        <v>26</v>
      </c>
      <c r="G22" s="170">
        <v>19</v>
      </c>
      <c r="H22" s="141">
        <v>32</v>
      </c>
      <c r="I22" s="64">
        <v>13</v>
      </c>
      <c r="J22" s="122">
        <v>38</v>
      </c>
      <c r="K22" s="79">
        <v>7</v>
      </c>
      <c r="L22" s="288">
        <f t="shared" si="0"/>
        <v>52</v>
      </c>
      <c r="M22" s="46">
        <f t="shared" si="3"/>
        <v>45</v>
      </c>
    </row>
    <row r="23" spans="1:13" ht="12.75">
      <c r="A23" s="108">
        <f t="shared" si="2"/>
        <v>20</v>
      </c>
      <c r="B23" s="26" t="s">
        <v>135</v>
      </c>
      <c r="C23" s="112">
        <v>1995</v>
      </c>
      <c r="D23" s="134">
        <v>56</v>
      </c>
      <c r="E23" s="230">
        <v>0</v>
      </c>
      <c r="F23" s="212">
        <v>39</v>
      </c>
      <c r="G23" s="170">
        <v>6</v>
      </c>
      <c r="H23" s="141">
        <v>27</v>
      </c>
      <c r="I23" s="64">
        <v>18</v>
      </c>
      <c r="J23" s="122">
        <v>28</v>
      </c>
      <c r="K23" s="79">
        <v>17</v>
      </c>
      <c r="L23" s="288">
        <f t="shared" si="0"/>
        <v>41</v>
      </c>
      <c r="M23" s="46">
        <f t="shared" si="3"/>
        <v>41</v>
      </c>
    </row>
    <row r="24" spans="1:13" ht="12.75">
      <c r="A24" s="108">
        <f t="shared" si="2"/>
        <v>21</v>
      </c>
      <c r="B24" s="26" t="s">
        <v>48</v>
      </c>
      <c r="C24" s="109">
        <v>1997</v>
      </c>
      <c r="D24" s="134">
        <v>35</v>
      </c>
      <c r="E24" s="129">
        <v>10</v>
      </c>
      <c r="F24" s="212">
        <v>51</v>
      </c>
      <c r="G24" s="73">
        <v>0</v>
      </c>
      <c r="H24" s="141">
        <v>16</v>
      </c>
      <c r="I24" s="64">
        <v>29</v>
      </c>
      <c r="J24" s="122">
        <v>65</v>
      </c>
      <c r="K24" s="79">
        <v>0</v>
      </c>
      <c r="L24" s="288">
        <f t="shared" si="0"/>
        <v>39</v>
      </c>
      <c r="M24" s="46">
        <f t="shared" si="3"/>
        <v>39</v>
      </c>
    </row>
    <row r="25" spans="1:13" ht="12.75">
      <c r="A25" s="108">
        <f t="shared" si="2"/>
        <v>22</v>
      </c>
      <c r="B25" s="75" t="s">
        <v>170</v>
      </c>
      <c r="C25" s="111">
        <v>1991</v>
      </c>
      <c r="D25" s="221"/>
      <c r="E25" s="22"/>
      <c r="F25" s="214"/>
      <c r="G25" s="82"/>
      <c r="H25" s="141">
        <v>12</v>
      </c>
      <c r="I25" s="84">
        <v>33</v>
      </c>
      <c r="J25" s="122">
        <v>58</v>
      </c>
      <c r="K25" s="79">
        <v>0</v>
      </c>
      <c r="L25" s="288">
        <f t="shared" si="0"/>
        <v>33</v>
      </c>
      <c r="M25" s="46">
        <f>L25</f>
        <v>33</v>
      </c>
    </row>
    <row r="26" spans="1:13" ht="12.75">
      <c r="A26" s="108">
        <f t="shared" si="2"/>
        <v>23</v>
      </c>
      <c r="B26" s="26" t="s">
        <v>45</v>
      </c>
      <c r="C26" s="109">
        <v>1996</v>
      </c>
      <c r="D26" s="134">
        <v>61</v>
      </c>
      <c r="E26" s="230">
        <v>0</v>
      </c>
      <c r="F26" s="212">
        <v>45</v>
      </c>
      <c r="G26" s="73">
        <v>0</v>
      </c>
      <c r="H26" s="141">
        <v>25</v>
      </c>
      <c r="I26" s="64">
        <v>20</v>
      </c>
      <c r="J26" s="122">
        <v>36</v>
      </c>
      <c r="K26" s="79">
        <v>9</v>
      </c>
      <c r="L26" s="288">
        <f t="shared" si="0"/>
        <v>29</v>
      </c>
      <c r="M26" s="46">
        <f t="shared" si="3"/>
        <v>29</v>
      </c>
    </row>
    <row r="27" spans="1:13" ht="12.75">
      <c r="A27" s="108">
        <f t="shared" si="2"/>
        <v>24</v>
      </c>
      <c r="B27" s="97" t="s">
        <v>120</v>
      </c>
      <c r="C27" s="207">
        <v>1993</v>
      </c>
      <c r="D27" s="220">
        <v>28</v>
      </c>
      <c r="E27" s="229">
        <v>17</v>
      </c>
      <c r="F27" s="213">
        <v>69</v>
      </c>
      <c r="G27" s="96">
        <v>0</v>
      </c>
      <c r="H27" s="149">
        <v>34</v>
      </c>
      <c r="I27" s="101">
        <v>11</v>
      </c>
      <c r="J27" s="142">
        <v>72</v>
      </c>
      <c r="K27" s="80">
        <v>0</v>
      </c>
      <c r="L27" s="291">
        <f t="shared" si="0"/>
        <v>28</v>
      </c>
      <c r="M27" s="204">
        <f t="shared" si="3"/>
        <v>28</v>
      </c>
    </row>
    <row r="28" spans="1:13" ht="12.75">
      <c r="A28" s="108">
        <f t="shared" si="2"/>
        <v>25</v>
      </c>
      <c r="B28" s="26" t="s">
        <v>134</v>
      </c>
      <c r="C28" s="112">
        <v>1995</v>
      </c>
      <c r="D28" s="140">
        <v>48</v>
      </c>
      <c r="E28" s="230">
        <v>0</v>
      </c>
      <c r="F28" s="132">
        <v>49</v>
      </c>
      <c r="G28" s="73">
        <v>0</v>
      </c>
      <c r="H28" s="141">
        <v>35</v>
      </c>
      <c r="I28" s="64">
        <v>10</v>
      </c>
      <c r="J28" s="122">
        <v>29</v>
      </c>
      <c r="K28" s="79">
        <v>16</v>
      </c>
      <c r="L28" s="288">
        <f t="shared" si="0"/>
        <v>26</v>
      </c>
      <c r="M28" s="46">
        <f t="shared" si="3"/>
        <v>26</v>
      </c>
    </row>
    <row r="29" spans="1:13" ht="12.75">
      <c r="A29" s="108">
        <f t="shared" si="2"/>
        <v>26</v>
      </c>
      <c r="B29" s="26" t="s">
        <v>55</v>
      </c>
      <c r="C29" s="109">
        <v>1994</v>
      </c>
      <c r="D29" s="222"/>
      <c r="E29" s="22"/>
      <c r="F29" s="132">
        <v>42</v>
      </c>
      <c r="G29" s="73">
        <v>0</v>
      </c>
      <c r="H29" s="141">
        <v>20</v>
      </c>
      <c r="I29" s="64">
        <v>25</v>
      </c>
      <c r="J29" s="122">
        <v>45</v>
      </c>
      <c r="K29" s="79">
        <v>0</v>
      </c>
      <c r="L29" s="288">
        <f t="shared" si="0"/>
        <v>25</v>
      </c>
      <c r="M29" s="46">
        <f>L29</f>
        <v>25</v>
      </c>
    </row>
    <row r="30" spans="1:13" ht="12.75">
      <c r="A30" s="108">
        <f t="shared" si="2"/>
        <v>27</v>
      </c>
      <c r="B30" s="26" t="s">
        <v>136</v>
      </c>
      <c r="C30" s="109">
        <v>1997</v>
      </c>
      <c r="D30" s="140">
        <v>52</v>
      </c>
      <c r="E30" s="230">
        <v>0</v>
      </c>
      <c r="F30" s="132">
        <v>55</v>
      </c>
      <c r="G30" s="73">
        <v>0</v>
      </c>
      <c r="H30" s="141">
        <v>21</v>
      </c>
      <c r="I30" s="64">
        <v>24</v>
      </c>
      <c r="J30" s="122">
        <v>42</v>
      </c>
      <c r="K30" s="79">
        <v>0</v>
      </c>
      <c r="L30" s="288">
        <f t="shared" si="0"/>
        <v>24</v>
      </c>
      <c r="M30" s="46">
        <f t="shared" si="3"/>
        <v>24</v>
      </c>
    </row>
    <row r="31" spans="1:13" ht="12.75">
      <c r="A31" s="108">
        <f t="shared" si="2"/>
        <v>28</v>
      </c>
      <c r="B31" s="26" t="s">
        <v>81</v>
      </c>
      <c r="C31" s="109">
        <v>1994</v>
      </c>
      <c r="D31" s="140">
        <v>51</v>
      </c>
      <c r="E31" s="230">
        <v>0</v>
      </c>
      <c r="F31" s="132">
        <v>56</v>
      </c>
      <c r="G31" s="73">
        <v>0</v>
      </c>
      <c r="H31" s="141">
        <v>22</v>
      </c>
      <c r="I31" s="64">
        <v>23</v>
      </c>
      <c r="J31" s="122">
        <v>52</v>
      </c>
      <c r="K31" s="79">
        <v>0</v>
      </c>
      <c r="L31" s="288">
        <f t="shared" si="0"/>
        <v>23</v>
      </c>
      <c r="M31" s="46">
        <f t="shared" si="3"/>
        <v>23</v>
      </c>
    </row>
    <row r="32" spans="1:13" ht="12.75">
      <c r="A32" s="108">
        <f t="shared" si="2"/>
        <v>29</v>
      </c>
      <c r="B32" s="97" t="s">
        <v>121</v>
      </c>
      <c r="C32" s="208">
        <v>1993</v>
      </c>
      <c r="D32" s="145">
        <v>37</v>
      </c>
      <c r="E32" s="229">
        <v>8</v>
      </c>
      <c r="F32" s="215">
        <v>31</v>
      </c>
      <c r="G32" s="232">
        <v>14</v>
      </c>
      <c r="H32" s="224"/>
      <c r="I32" s="100"/>
      <c r="J32" s="94"/>
      <c r="K32" s="102"/>
      <c r="L32" s="291">
        <f t="shared" si="0"/>
        <v>22</v>
      </c>
      <c r="M32" s="204">
        <f>L32</f>
        <v>22</v>
      </c>
    </row>
    <row r="33" spans="1:13" ht="12.75">
      <c r="A33" s="108">
        <f t="shared" si="2"/>
        <v>30</v>
      </c>
      <c r="B33" s="26" t="s">
        <v>132</v>
      </c>
      <c r="C33" s="107">
        <v>1995</v>
      </c>
      <c r="D33" s="140">
        <v>57</v>
      </c>
      <c r="E33" s="230">
        <v>0</v>
      </c>
      <c r="F33" s="132">
        <v>50</v>
      </c>
      <c r="G33" s="73">
        <v>0</v>
      </c>
      <c r="H33" s="141">
        <v>24</v>
      </c>
      <c r="I33" s="64">
        <v>21</v>
      </c>
      <c r="J33" s="122">
        <v>55</v>
      </c>
      <c r="K33" s="79">
        <v>0</v>
      </c>
      <c r="L33" s="288">
        <f t="shared" si="0"/>
        <v>21</v>
      </c>
      <c r="M33" s="46">
        <f>L33-MIN(E33,G33,I33,K33)</f>
        <v>21</v>
      </c>
    </row>
    <row r="34" spans="1:13" ht="12.75">
      <c r="A34" s="108">
        <f t="shared" si="2"/>
        <v>31</v>
      </c>
      <c r="B34" s="26" t="s">
        <v>85</v>
      </c>
      <c r="C34" s="109">
        <v>1997</v>
      </c>
      <c r="D34" s="140">
        <v>59</v>
      </c>
      <c r="E34" s="230">
        <v>0</v>
      </c>
      <c r="F34" s="132">
        <v>73</v>
      </c>
      <c r="G34" s="73">
        <v>0</v>
      </c>
      <c r="H34" s="141">
        <v>26</v>
      </c>
      <c r="I34" s="64">
        <v>19</v>
      </c>
      <c r="J34" s="122">
        <v>69</v>
      </c>
      <c r="K34" s="79">
        <v>0</v>
      </c>
      <c r="L34" s="288">
        <f t="shared" si="0"/>
        <v>19</v>
      </c>
      <c r="M34" s="46">
        <f>L34-MIN(E34,G34,I34,K34)</f>
        <v>19</v>
      </c>
    </row>
    <row r="35" spans="1:13" ht="12.75">
      <c r="A35" s="108">
        <f t="shared" si="2"/>
        <v>32</v>
      </c>
      <c r="B35" s="26" t="s">
        <v>82</v>
      </c>
      <c r="C35" s="107">
        <v>1990</v>
      </c>
      <c r="D35" s="140">
        <v>41</v>
      </c>
      <c r="E35" s="129">
        <v>2</v>
      </c>
      <c r="F35" s="132">
        <v>29</v>
      </c>
      <c r="G35" s="170">
        <v>16</v>
      </c>
      <c r="H35" s="131"/>
      <c r="I35" s="60"/>
      <c r="J35" s="21"/>
      <c r="K35" s="82"/>
      <c r="L35" s="288">
        <f t="shared" si="0"/>
        <v>18</v>
      </c>
      <c r="M35" s="46">
        <f>L35</f>
        <v>18</v>
      </c>
    </row>
    <row r="36" spans="1:13" ht="12.75">
      <c r="A36" s="108">
        <f t="shared" si="2"/>
        <v>33</v>
      </c>
      <c r="B36" s="26" t="s">
        <v>137</v>
      </c>
      <c r="C36" s="112">
        <v>1996</v>
      </c>
      <c r="D36" s="140">
        <v>67</v>
      </c>
      <c r="E36" s="230">
        <v>0</v>
      </c>
      <c r="F36" s="132">
        <v>40</v>
      </c>
      <c r="G36" s="170">
        <v>5</v>
      </c>
      <c r="H36" s="141">
        <v>33</v>
      </c>
      <c r="I36" s="64">
        <v>12</v>
      </c>
      <c r="J36" s="122">
        <v>57</v>
      </c>
      <c r="K36" s="79">
        <v>0</v>
      </c>
      <c r="L36" s="288">
        <f aca="true" t="shared" si="4" ref="L36:L67">SUM(E36,G36,I36,K36)</f>
        <v>17</v>
      </c>
      <c r="M36" s="46">
        <f>L36-MIN(E36,G36,I36,K36)</f>
        <v>17</v>
      </c>
    </row>
    <row r="37" spans="1:13" ht="12.75">
      <c r="A37" s="108">
        <f t="shared" si="2"/>
        <v>34</v>
      </c>
      <c r="B37" s="75" t="s">
        <v>171</v>
      </c>
      <c r="C37" s="111">
        <v>1995</v>
      </c>
      <c r="D37" s="222"/>
      <c r="E37" s="22"/>
      <c r="F37" s="39"/>
      <c r="G37" s="82"/>
      <c r="H37" s="141">
        <v>28</v>
      </c>
      <c r="I37" s="64">
        <v>17</v>
      </c>
      <c r="J37" s="122">
        <v>79</v>
      </c>
      <c r="K37" s="79">
        <v>0</v>
      </c>
      <c r="L37" s="288">
        <f t="shared" si="4"/>
        <v>17</v>
      </c>
      <c r="M37" s="46">
        <f>L37</f>
        <v>17</v>
      </c>
    </row>
    <row r="38" spans="1:13" ht="12.75">
      <c r="A38" s="108">
        <f t="shared" si="2"/>
        <v>35</v>
      </c>
      <c r="B38" s="26" t="s">
        <v>130</v>
      </c>
      <c r="C38" s="107">
        <v>1995</v>
      </c>
      <c r="D38" s="140">
        <v>58</v>
      </c>
      <c r="E38" s="230">
        <v>0</v>
      </c>
      <c r="F38" s="132">
        <v>52</v>
      </c>
      <c r="G38" s="73">
        <v>0</v>
      </c>
      <c r="H38" s="141">
        <v>29</v>
      </c>
      <c r="I38" s="64">
        <v>16</v>
      </c>
      <c r="J38" s="122">
        <v>60</v>
      </c>
      <c r="K38" s="79">
        <v>0</v>
      </c>
      <c r="L38" s="288">
        <f t="shared" si="4"/>
        <v>16</v>
      </c>
      <c r="M38" s="46">
        <f>L38-MIN(E38,G38,I38,K38)</f>
        <v>16</v>
      </c>
    </row>
    <row r="39" spans="1:13" ht="12.75">
      <c r="A39" s="108">
        <f t="shared" si="2"/>
        <v>36</v>
      </c>
      <c r="B39" s="26" t="s">
        <v>115</v>
      </c>
      <c r="C39" s="107">
        <v>1991</v>
      </c>
      <c r="D39" s="140">
        <v>38</v>
      </c>
      <c r="E39" s="129">
        <v>7</v>
      </c>
      <c r="F39" s="132">
        <v>36</v>
      </c>
      <c r="G39" s="170">
        <v>9</v>
      </c>
      <c r="H39" s="131"/>
      <c r="I39" s="60"/>
      <c r="J39" s="131"/>
      <c r="K39" s="81"/>
      <c r="L39" s="288">
        <f t="shared" si="4"/>
        <v>16</v>
      </c>
      <c r="M39" s="46">
        <f>L39</f>
        <v>16</v>
      </c>
    </row>
    <row r="40" spans="1:13" ht="12.75">
      <c r="A40" s="108">
        <f t="shared" si="2"/>
        <v>37</v>
      </c>
      <c r="B40" s="26" t="s">
        <v>47</v>
      </c>
      <c r="C40" s="109">
        <v>1994</v>
      </c>
      <c r="D40" s="140">
        <v>44</v>
      </c>
      <c r="E40" s="230">
        <v>0</v>
      </c>
      <c r="F40" s="132">
        <v>48</v>
      </c>
      <c r="G40" s="73">
        <v>0</v>
      </c>
      <c r="H40" s="141">
        <v>30</v>
      </c>
      <c r="I40" s="64">
        <v>15</v>
      </c>
      <c r="J40" s="122">
        <v>56</v>
      </c>
      <c r="K40" s="79">
        <v>0</v>
      </c>
      <c r="L40" s="288">
        <f t="shared" si="4"/>
        <v>15</v>
      </c>
      <c r="M40" s="46">
        <f>L40-MIN(E40,G40,I40,K40)</f>
        <v>15</v>
      </c>
    </row>
    <row r="41" spans="1:13" ht="12.75">
      <c r="A41" s="108">
        <f t="shared" si="2"/>
        <v>38</v>
      </c>
      <c r="B41" s="75" t="s">
        <v>172</v>
      </c>
      <c r="C41" s="111">
        <v>1995</v>
      </c>
      <c r="D41" s="222"/>
      <c r="E41" s="22"/>
      <c r="F41" s="39"/>
      <c r="G41" s="82"/>
      <c r="H41" s="141">
        <v>31</v>
      </c>
      <c r="I41" s="64">
        <v>14</v>
      </c>
      <c r="J41" s="122">
        <v>49</v>
      </c>
      <c r="K41" s="79">
        <v>0</v>
      </c>
      <c r="L41" s="288">
        <f t="shared" si="4"/>
        <v>14</v>
      </c>
      <c r="M41" s="46">
        <f>L41</f>
        <v>14</v>
      </c>
    </row>
    <row r="42" spans="1:13" ht="12.75">
      <c r="A42" s="108">
        <f t="shared" si="2"/>
        <v>39</v>
      </c>
      <c r="B42" s="26" t="s">
        <v>84</v>
      </c>
      <c r="C42" s="109">
        <v>1994</v>
      </c>
      <c r="D42" s="140">
        <v>39</v>
      </c>
      <c r="E42" s="129">
        <v>6</v>
      </c>
      <c r="F42" s="132">
        <v>38</v>
      </c>
      <c r="G42" s="170">
        <v>7</v>
      </c>
      <c r="H42" s="131"/>
      <c r="I42" s="60"/>
      <c r="J42" s="147">
        <v>51</v>
      </c>
      <c r="K42" s="86">
        <v>0</v>
      </c>
      <c r="L42" s="288">
        <f t="shared" si="4"/>
        <v>13</v>
      </c>
      <c r="M42" s="46">
        <f>L42</f>
        <v>13</v>
      </c>
    </row>
    <row r="43" spans="1:13" ht="12.75">
      <c r="A43" s="108">
        <f t="shared" si="2"/>
        <v>40</v>
      </c>
      <c r="B43" s="26" t="s">
        <v>117</v>
      </c>
      <c r="C43" s="112">
        <v>1994</v>
      </c>
      <c r="D43" s="140">
        <v>33</v>
      </c>
      <c r="E43" s="129">
        <v>12</v>
      </c>
      <c r="F43" s="132">
        <v>65</v>
      </c>
      <c r="G43" s="73">
        <v>0</v>
      </c>
      <c r="H43" s="131"/>
      <c r="I43" s="60"/>
      <c r="J43" s="131"/>
      <c r="K43" s="81"/>
      <c r="L43" s="288">
        <f t="shared" si="4"/>
        <v>12</v>
      </c>
      <c r="M43" s="46">
        <f>L43</f>
        <v>12</v>
      </c>
    </row>
    <row r="44" spans="1:13" ht="12.75">
      <c r="A44" s="108">
        <f t="shared" si="2"/>
        <v>41</v>
      </c>
      <c r="B44" s="26" t="s">
        <v>122</v>
      </c>
      <c r="C44" s="107">
        <v>1996</v>
      </c>
      <c r="D44" s="140">
        <v>73</v>
      </c>
      <c r="E44" s="230">
        <v>0</v>
      </c>
      <c r="F44" s="132">
        <v>74</v>
      </c>
      <c r="G44" s="73">
        <v>0</v>
      </c>
      <c r="H44" s="141">
        <v>36</v>
      </c>
      <c r="I44" s="64">
        <v>9</v>
      </c>
      <c r="J44" s="131"/>
      <c r="K44" s="81"/>
      <c r="L44" s="288">
        <f t="shared" si="4"/>
        <v>9</v>
      </c>
      <c r="M44" s="46">
        <f>L44</f>
        <v>9</v>
      </c>
    </row>
    <row r="45" spans="1:13" ht="12.75">
      <c r="A45" s="108">
        <f t="shared" si="2"/>
        <v>42</v>
      </c>
      <c r="B45" s="26" t="s">
        <v>86</v>
      </c>
      <c r="C45" s="109">
        <v>1996</v>
      </c>
      <c r="D45" s="140">
        <v>71</v>
      </c>
      <c r="E45" s="230">
        <v>0</v>
      </c>
      <c r="F45" s="132">
        <v>70</v>
      </c>
      <c r="G45" s="73">
        <v>0</v>
      </c>
      <c r="H45" s="141">
        <v>37</v>
      </c>
      <c r="I45" s="64">
        <v>8</v>
      </c>
      <c r="J45" s="122">
        <v>77</v>
      </c>
      <c r="K45" s="79">
        <v>0</v>
      </c>
      <c r="L45" s="288">
        <f t="shared" si="4"/>
        <v>8</v>
      </c>
      <c r="M45" s="46">
        <f>L45-MIN(E45,G45,I45,K45)</f>
        <v>8</v>
      </c>
    </row>
    <row r="46" spans="1:13" ht="12.75">
      <c r="A46" s="108">
        <f t="shared" si="2"/>
        <v>43</v>
      </c>
      <c r="B46" s="26" t="s">
        <v>51</v>
      </c>
      <c r="C46" s="109">
        <v>1994</v>
      </c>
      <c r="D46" s="140">
        <v>69</v>
      </c>
      <c r="E46" s="230">
        <v>0</v>
      </c>
      <c r="F46" s="132">
        <v>64</v>
      </c>
      <c r="G46" s="73">
        <v>0</v>
      </c>
      <c r="H46" s="141">
        <v>38</v>
      </c>
      <c r="I46" s="64">
        <v>7</v>
      </c>
      <c r="J46" s="147">
        <v>53</v>
      </c>
      <c r="K46" s="86">
        <v>0</v>
      </c>
      <c r="L46" s="288">
        <f t="shared" si="4"/>
        <v>7</v>
      </c>
      <c r="M46" s="46">
        <f>L46-MIN(E46,G46,I46,K46)</f>
        <v>7</v>
      </c>
    </row>
    <row r="47" spans="1:13" ht="12.75">
      <c r="A47" s="108">
        <f t="shared" si="2"/>
        <v>44</v>
      </c>
      <c r="B47" s="75" t="s">
        <v>173</v>
      </c>
      <c r="C47" s="111">
        <v>1994</v>
      </c>
      <c r="D47" s="222"/>
      <c r="E47" s="22"/>
      <c r="F47" s="39"/>
      <c r="G47" s="82"/>
      <c r="H47" s="141">
        <v>39</v>
      </c>
      <c r="I47" s="64">
        <v>6</v>
      </c>
      <c r="J47" s="21"/>
      <c r="K47" s="82"/>
      <c r="L47" s="288">
        <f t="shared" si="4"/>
        <v>6</v>
      </c>
      <c r="M47" s="46">
        <f>L47</f>
        <v>6</v>
      </c>
    </row>
    <row r="48" spans="1:13" ht="12.75">
      <c r="A48" s="108">
        <f t="shared" si="2"/>
        <v>45</v>
      </c>
      <c r="B48" s="26" t="s">
        <v>50</v>
      </c>
      <c r="C48" s="109">
        <v>1995</v>
      </c>
      <c r="D48" s="140">
        <v>72</v>
      </c>
      <c r="E48" s="230">
        <v>0</v>
      </c>
      <c r="F48" s="132">
        <v>66</v>
      </c>
      <c r="G48" s="73">
        <v>0</v>
      </c>
      <c r="H48" s="141">
        <v>40</v>
      </c>
      <c r="I48" s="64">
        <v>5</v>
      </c>
      <c r="J48" s="131"/>
      <c r="K48" s="81"/>
      <c r="L48" s="288">
        <f t="shared" si="4"/>
        <v>5</v>
      </c>
      <c r="M48" s="46">
        <f>L48</f>
        <v>5</v>
      </c>
    </row>
    <row r="49" spans="1:13" ht="12.75">
      <c r="A49" s="108">
        <f t="shared" si="2"/>
        <v>46</v>
      </c>
      <c r="B49" s="75" t="s">
        <v>174</v>
      </c>
      <c r="C49" s="111">
        <v>1996</v>
      </c>
      <c r="D49" s="222"/>
      <c r="E49" s="22"/>
      <c r="F49" s="39"/>
      <c r="G49" s="82"/>
      <c r="H49" s="141">
        <v>41</v>
      </c>
      <c r="I49" s="64">
        <v>2</v>
      </c>
      <c r="J49" s="21"/>
      <c r="K49" s="82"/>
      <c r="L49" s="288">
        <f t="shared" si="4"/>
        <v>2</v>
      </c>
      <c r="M49" s="46">
        <f>L49</f>
        <v>2</v>
      </c>
    </row>
    <row r="50" spans="1:13" ht="12.75">
      <c r="A50" s="108">
        <f t="shared" si="2"/>
        <v>47</v>
      </c>
      <c r="B50" s="26" t="s">
        <v>140</v>
      </c>
      <c r="C50" s="109">
        <v>1996</v>
      </c>
      <c r="D50" s="140">
        <v>64</v>
      </c>
      <c r="E50" s="230">
        <v>0</v>
      </c>
      <c r="F50" s="137">
        <v>62</v>
      </c>
      <c r="G50" s="73">
        <v>0</v>
      </c>
      <c r="H50" s="131"/>
      <c r="I50" s="60"/>
      <c r="J50" s="122">
        <v>47</v>
      </c>
      <c r="K50" s="79">
        <v>0</v>
      </c>
      <c r="L50" s="288">
        <f t="shared" si="4"/>
        <v>0</v>
      </c>
      <c r="M50" s="46">
        <f>L50</f>
        <v>0</v>
      </c>
    </row>
    <row r="51" spans="1:13" ht="12.75">
      <c r="A51" s="108">
        <f t="shared" si="2"/>
        <v>48</v>
      </c>
      <c r="B51" s="26" t="s">
        <v>127</v>
      </c>
      <c r="C51" s="112">
        <v>1996</v>
      </c>
      <c r="D51" s="140">
        <v>54</v>
      </c>
      <c r="E51" s="230">
        <v>0</v>
      </c>
      <c r="F51" s="137">
        <v>54</v>
      </c>
      <c r="G51" s="73">
        <v>0</v>
      </c>
      <c r="H51" s="131"/>
      <c r="I51" s="60"/>
      <c r="J51" s="147">
        <v>54</v>
      </c>
      <c r="K51" s="86">
        <v>0</v>
      </c>
      <c r="L51" s="288">
        <f t="shared" si="4"/>
        <v>0</v>
      </c>
      <c r="M51" s="46">
        <f>L51</f>
        <v>0</v>
      </c>
    </row>
    <row r="52" spans="1:13" ht="12.75">
      <c r="A52" s="108">
        <f aca="true" t="shared" si="5" ref="A52:A60">A51+1</f>
        <v>49</v>
      </c>
      <c r="B52" s="26" t="s">
        <v>139</v>
      </c>
      <c r="C52" s="109">
        <v>1997</v>
      </c>
      <c r="D52" s="140">
        <v>70</v>
      </c>
      <c r="E52" s="230">
        <v>0</v>
      </c>
      <c r="F52" s="137">
        <v>71</v>
      </c>
      <c r="G52" s="73">
        <v>0</v>
      </c>
      <c r="H52" s="141">
        <v>44</v>
      </c>
      <c r="I52" s="64">
        <v>0</v>
      </c>
      <c r="J52" s="147">
        <v>75</v>
      </c>
      <c r="K52" s="86">
        <v>0</v>
      </c>
      <c r="L52" s="288">
        <f t="shared" si="4"/>
        <v>0</v>
      </c>
      <c r="M52" s="46">
        <f>L52-MIN(E52,G52,I52,K52)</f>
        <v>0</v>
      </c>
    </row>
    <row r="53" spans="1:13" ht="12.75">
      <c r="A53" s="108">
        <f t="shared" si="5"/>
        <v>50</v>
      </c>
      <c r="B53" s="97" t="s">
        <v>124</v>
      </c>
      <c r="C53" s="207">
        <v>1993</v>
      </c>
      <c r="D53" s="145">
        <v>68</v>
      </c>
      <c r="E53" s="231">
        <v>0</v>
      </c>
      <c r="F53" s="216">
        <v>47</v>
      </c>
      <c r="G53" s="96">
        <v>0</v>
      </c>
      <c r="H53" s="224"/>
      <c r="I53" s="100"/>
      <c r="J53" s="226">
        <v>76</v>
      </c>
      <c r="K53" s="87">
        <v>0</v>
      </c>
      <c r="L53" s="291">
        <f t="shared" si="4"/>
        <v>0</v>
      </c>
      <c r="M53" s="204">
        <f aca="true" t="shared" si="6" ref="M53:M58">L53</f>
        <v>0</v>
      </c>
    </row>
    <row r="54" spans="1:13" ht="12.75">
      <c r="A54" s="108">
        <f t="shared" si="5"/>
        <v>51</v>
      </c>
      <c r="B54" s="91" t="s">
        <v>179</v>
      </c>
      <c r="C54" s="113">
        <v>1989</v>
      </c>
      <c r="D54" s="222"/>
      <c r="E54" s="22"/>
      <c r="F54" s="138"/>
      <c r="G54" s="82"/>
      <c r="H54" s="131"/>
      <c r="I54" s="60"/>
      <c r="J54" s="202">
        <v>78</v>
      </c>
      <c r="K54" s="203">
        <v>0</v>
      </c>
      <c r="L54" s="293">
        <f t="shared" si="4"/>
        <v>0</v>
      </c>
      <c r="M54" s="46">
        <f t="shared" si="6"/>
        <v>0</v>
      </c>
    </row>
    <row r="55" spans="1:13" ht="12.75">
      <c r="A55" s="108">
        <f t="shared" si="5"/>
        <v>52</v>
      </c>
      <c r="B55" s="75" t="s">
        <v>175</v>
      </c>
      <c r="C55" s="111">
        <v>1996</v>
      </c>
      <c r="D55" s="222"/>
      <c r="E55" s="22"/>
      <c r="F55" s="138"/>
      <c r="G55" s="82"/>
      <c r="H55" s="141">
        <v>42</v>
      </c>
      <c r="I55" s="64">
        <v>0</v>
      </c>
      <c r="J55" s="122">
        <v>81</v>
      </c>
      <c r="K55" s="79">
        <v>0</v>
      </c>
      <c r="L55" s="288">
        <f t="shared" si="4"/>
        <v>0</v>
      </c>
      <c r="M55" s="46">
        <f t="shared" si="6"/>
        <v>0</v>
      </c>
    </row>
    <row r="56" spans="1:13" ht="12.75">
      <c r="A56" s="108">
        <f t="shared" si="5"/>
        <v>53</v>
      </c>
      <c r="B56" s="75" t="s">
        <v>178</v>
      </c>
      <c r="C56" s="111">
        <v>1997</v>
      </c>
      <c r="D56" s="222"/>
      <c r="E56" s="22"/>
      <c r="F56" s="138"/>
      <c r="G56" s="82"/>
      <c r="H56" s="141">
        <v>46</v>
      </c>
      <c r="I56" s="64">
        <v>0</v>
      </c>
      <c r="J56" s="122">
        <v>82</v>
      </c>
      <c r="K56" s="79">
        <v>0</v>
      </c>
      <c r="L56" s="288">
        <f t="shared" si="4"/>
        <v>0</v>
      </c>
      <c r="M56" s="46">
        <f t="shared" si="6"/>
        <v>0</v>
      </c>
    </row>
    <row r="57" spans="1:13" ht="12.75">
      <c r="A57" s="108">
        <f t="shared" si="5"/>
        <v>54</v>
      </c>
      <c r="B57" s="26" t="s">
        <v>133</v>
      </c>
      <c r="C57" s="109">
        <v>1996</v>
      </c>
      <c r="D57" s="140">
        <v>66</v>
      </c>
      <c r="E57" s="230">
        <v>0</v>
      </c>
      <c r="F57" s="137">
        <v>53</v>
      </c>
      <c r="G57" s="73">
        <v>0</v>
      </c>
      <c r="H57" s="131"/>
      <c r="I57" s="60"/>
      <c r="J57" s="131"/>
      <c r="K57" s="81"/>
      <c r="L57" s="288">
        <f t="shared" si="4"/>
        <v>0</v>
      </c>
      <c r="M57" s="46">
        <f t="shared" si="6"/>
        <v>0</v>
      </c>
    </row>
    <row r="58" spans="1:13" ht="12.75">
      <c r="A58" s="108">
        <f t="shared" si="5"/>
        <v>55</v>
      </c>
      <c r="B58" s="26" t="s">
        <v>131</v>
      </c>
      <c r="C58" s="107">
        <v>1995</v>
      </c>
      <c r="D58" s="222"/>
      <c r="E58" s="22"/>
      <c r="F58" s="138"/>
      <c r="G58" s="82"/>
      <c r="H58" s="131"/>
      <c r="I58" s="60"/>
      <c r="J58" s="131"/>
      <c r="K58" s="81"/>
      <c r="L58" s="288">
        <f t="shared" si="4"/>
        <v>0</v>
      </c>
      <c r="M58" s="46">
        <f t="shared" si="6"/>
        <v>0</v>
      </c>
    </row>
    <row r="59" spans="1:13" ht="12.75">
      <c r="A59" s="108">
        <f t="shared" si="5"/>
        <v>56</v>
      </c>
      <c r="B59" s="75" t="s">
        <v>177</v>
      </c>
      <c r="C59" s="111">
        <v>1995</v>
      </c>
      <c r="D59" s="222"/>
      <c r="E59" s="22"/>
      <c r="F59" s="138"/>
      <c r="G59" s="82"/>
      <c r="H59" s="141">
        <v>45</v>
      </c>
      <c r="I59" s="64">
        <v>0</v>
      </c>
      <c r="J59" s="131"/>
      <c r="K59" s="81"/>
      <c r="L59" s="288">
        <f t="shared" si="4"/>
        <v>0</v>
      </c>
      <c r="M59" s="46">
        <f aca="true" t="shared" si="7" ref="M59:M71">L59</f>
        <v>0</v>
      </c>
    </row>
    <row r="60" spans="1:13" ht="12.75">
      <c r="A60" s="108">
        <f t="shared" si="5"/>
        <v>57</v>
      </c>
      <c r="B60" s="26" t="s">
        <v>142</v>
      </c>
      <c r="C60" s="109">
        <v>1999</v>
      </c>
      <c r="D60" s="122">
        <v>74</v>
      </c>
      <c r="E60" s="230">
        <v>0</v>
      </c>
      <c r="F60" s="138"/>
      <c r="G60" s="82"/>
      <c r="H60" s="131"/>
      <c r="I60" s="60"/>
      <c r="J60" s="131"/>
      <c r="K60" s="81"/>
      <c r="L60" s="288">
        <f t="shared" si="4"/>
        <v>0</v>
      </c>
      <c r="M60" s="46">
        <f t="shared" si="7"/>
        <v>0</v>
      </c>
    </row>
    <row r="61" spans="1:13" ht="12.75">
      <c r="A61" s="108">
        <f aca="true" t="shared" si="8" ref="A61:A67">A60+1</f>
        <v>58</v>
      </c>
      <c r="B61" s="26" t="s">
        <v>87</v>
      </c>
      <c r="C61" s="109">
        <v>1999</v>
      </c>
      <c r="D61" s="222"/>
      <c r="E61" s="22"/>
      <c r="F61" s="138"/>
      <c r="G61" s="82"/>
      <c r="H61" s="21"/>
      <c r="I61" s="61"/>
      <c r="J61" s="131"/>
      <c r="K61" s="81"/>
      <c r="L61" s="288">
        <f t="shared" si="4"/>
        <v>0</v>
      </c>
      <c r="M61" s="46">
        <f t="shared" si="7"/>
        <v>0</v>
      </c>
    </row>
    <row r="62" spans="1:13" ht="12.75">
      <c r="A62" s="108">
        <f t="shared" si="8"/>
        <v>59</v>
      </c>
      <c r="B62" s="26" t="s">
        <v>44</v>
      </c>
      <c r="C62" s="109">
        <v>1994</v>
      </c>
      <c r="D62" s="140">
        <v>42</v>
      </c>
      <c r="E62" s="230">
        <v>0</v>
      </c>
      <c r="F62" s="138"/>
      <c r="G62" s="82"/>
      <c r="H62" s="21"/>
      <c r="I62" s="61"/>
      <c r="J62" s="131"/>
      <c r="K62" s="81"/>
      <c r="L62" s="288">
        <f t="shared" si="4"/>
        <v>0</v>
      </c>
      <c r="M62" s="46">
        <f t="shared" si="7"/>
        <v>0</v>
      </c>
    </row>
    <row r="63" spans="1:13" ht="12.75">
      <c r="A63" s="108">
        <f t="shared" si="8"/>
        <v>60</v>
      </c>
      <c r="B63" s="26" t="s">
        <v>138</v>
      </c>
      <c r="C63" s="112">
        <v>1998</v>
      </c>
      <c r="D63" s="140">
        <v>74</v>
      </c>
      <c r="E63" s="230">
        <v>0</v>
      </c>
      <c r="F63" s="138"/>
      <c r="G63" s="82"/>
      <c r="H63" s="21"/>
      <c r="I63" s="61"/>
      <c r="J63" s="131"/>
      <c r="K63" s="81"/>
      <c r="L63" s="288">
        <f t="shared" si="4"/>
        <v>0</v>
      </c>
      <c r="M63" s="46">
        <f t="shared" si="7"/>
        <v>0</v>
      </c>
    </row>
    <row r="64" spans="1:13" ht="12.75">
      <c r="A64" s="108">
        <f t="shared" si="8"/>
        <v>61</v>
      </c>
      <c r="B64" s="26" t="s">
        <v>126</v>
      </c>
      <c r="C64" s="107">
        <v>1994</v>
      </c>
      <c r="D64" s="222"/>
      <c r="E64" s="22"/>
      <c r="F64" s="138"/>
      <c r="G64" s="82"/>
      <c r="H64" s="21"/>
      <c r="I64" s="61"/>
      <c r="J64" s="131"/>
      <c r="K64" s="81"/>
      <c r="L64" s="288">
        <f t="shared" si="4"/>
        <v>0</v>
      </c>
      <c r="M64" s="46">
        <f t="shared" si="7"/>
        <v>0</v>
      </c>
    </row>
    <row r="65" spans="1:13" ht="12.75">
      <c r="A65" s="108">
        <f t="shared" si="8"/>
        <v>62</v>
      </c>
      <c r="B65" s="26" t="s">
        <v>119</v>
      </c>
      <c r="C65" s="112">
        <v>1992</v>
      </c>
      <c r="D65" s="140">
        <v>62</v>
      </c>
      <c r="E65" s="230">
        <v>0</v>
      </c>
      <c r="F65" s="137">
        <v>67</v>
      </c>
      <c r="G65" s="73">
        <v>0</v>
      </c>
      <c r="H65" s="21"/>
      <c r="I65" s="61"/>
      <c r="J65" s="131"/>
      <c r="K65" s="81"/>
      <c r="L65" s="288">
        <f t="shared" si="4"/>
        <v>0</v>
      </c>
      <c r="M65" s="46">
        <f t="shared" si="7"/>
        <v>0</v>
      </c>
    </row>
    <row r="66" spans="1:13" ht="12.75">
      <c r="A66" s="108">
        <f t="shared" si="8"/>
        <v>63</v>
      </c>
      <c r="B66" s="26" t="s">
        <v>118</v>
      </c>
      <c r="C66" s="112">
        <v>1992</v>
      </c>
      <c r="D66" s="222"/>
      <c r="E66" s="22"/>
      <c r="F66" s="138"/>
      <c r="G66" s="82"/>
      <c r="H66" s="21"/>
      <c r="I66" s="61"/>
      <c r="J66" s="131"/>
      <c r="K66" s="81"/>
      <c r="L66" s="288">
        <f t="shared" si="4"/>
        <v>0</v>
      </c>
      <c r="M66" s="46">
        <f t="shared" si="7"/>
        <v>0</v>
      </c>
    </row>
    <row r="67" spans="1:13" ht="12.75">
      <c r="A67" s="108">
        <f t="shared" si="8"/>
        <v>64</v>
      </c>
      <c r="B67" s="26" t="s">
        <v>128</v>
      </c>
      <c r="C67" s="107">
        <v>1994</v>
      </c>
      <c r="D67" s="222"/>
      <c r="E67" s="22"/>
      <c r="F67" s="138"/>
      <c r="G67" s="82"/>
      <c r="H67" s="21"/>
      <c r="I67" s="61"/>
      <c r="J67" s="131"/>
      <c r="K67" s="81"/>
      <c r="L67" s="288">
        <f t="shared" si="4"/>
        <v>0</v>
      </c>
      <c r="M67" s="46">
        <f t="shared" si="7"/>
        <v>0</v>
      </c>
    </row>
    <row r="68" spans="1:13" ht="12.75">
      <c r="A68" s="108">
        <f>A67+1</f>
        <v>65</v>
      </c>
      <c r="B68" s="26" t="s">
        <v>141</v>
      </c>
      <c r="C68" s="107">
        <v>1998</v>
      </c>
      <c r="D68" s="140">
        <v>74</v>
      </c>
      <c r="E68" s="230">
        <v>0</v>
      </c>
      <c r="F68" s="138"/>
      <c r="G68" s="82"/>
      <c r="H68" s="21"/>
      <c r="I68" s="61"/>
      <c r="J68" s="131"/>
      <c r="K68" s="81"/>
      <c r="L68" s="288">
        <f>SUM(E68,G68,I68,K68)</f>
        <v>0</v>
      </c>
      <c r="M68" s="46">
        <f t="shared" si="7"/>
        <v>0</v>
      </c>
    </row>
    <row r="69" spans="1:13" ht="12.75">
      <c r="A69" s="108">
        <f>A68+1</f>
        <v>66</v>
      </c>
      <c r="B69" s="26" t="s">
        <v>129</v>
      </c>
      <c r="C69" s="107">
        <v>1994</v>
      </c>
      <c r="D69" s="222"/>
      <c r="E69" s="22"/>
      <c r="F69" s="138"/>
      <c r="G69" s="82"/>
      <c r="H69" s="21"/>
      <c r="I69" s="61"/>
      <c r="J69" s="131"/>
      <c r="K69" s="81"/>
      <c r="L69" s="288">
        <f>SUM(E69,G69,I69,K69)</f>
        <v>0</v>
      </c>
      <c r="M69" s="46">
        <f t="shared" si="7"/>
        <v>0</v>
      </c>
    </row>
    <row r="70" spans="1:13" ht="12.75">
      <c r="A70" s="108">
        <f>A69+1</f>
        <v>67</v>
      </c>
      <c r="B70" s="75" t="s">
        <v>176</v>
      </c>
      <c r="C70" s="111">
        <v>1996</v>
      </c>
      <c r="D70" s="222"/>
      <c r="E70" s="22"/>
      <c r="F70" s="138"/>
      <c r="G70" s="82"/>
      <c r="H70" s="140">
        <v>43</v>
      </c>
      <c r="I70" s="85">
        <v>0</v>
      </c>
      <c r="J70" s="131"/>
      <c r="K70" s="81"/>
      <c r="L70" s="288">
        <f>SUM(E70,G70,I70,K70)</f>
        <v>0</v>
      </c>
      <c r="M70" s="46">
        <f t="shared" si="7"/>
        <v>0</v>
      </c>
    </row>
    <row r="71" spans="1:13" ht="13.5" thickBot="1">
      <c r="A71" s="115">
        <f>A70+1</f>
        <v>68</v>
      </c>
      <c r="B71" s="90" t="s">
        <v>125</v>
      </c>
      <c r="C71" s="92">
        <v>1994</v>
      </c>
      <c r="D71" s="223"/>
      <c r="E71" s="52"/>
      <c r="F71" s="217"/>
      <c r="G71" s="93"/>
      <c r="H71" s="47"/>
      <c r="I71" s="116"/>
      <c r="J71" s="47"/>
      <c r="K71" s="93"/>
      <c r="L71" s="292">
        <f>SUM(E71,G71,I71,K71)</f>
        <v>0</v>
      </c>
      <c r="M71" s="206">
        <f t="shared" si="7"/>
        <v>0</v>
      </c>
    </row>
  </sheetData>
  <sheetProtection/>
  <mergeCells count="5">
    <mergeCell ref="A1:L1"/>
    <mergeCell ref="D2:E2"/>
    <mergeCell ref="F2:G2"/>
    <mergeCell ref="H2:I2"/>
    <mergeCell ref="J2:K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9" sqref="O9"/>
    </sheetView>
  </sheetViews>
  <sheetFormatPr defaultColWidth="9.00390625" defaultRowHeight="12.75"/>
  <cols>
    <col min="1" max="1" width="6.25390625" style="1" customWidth="1"/>
    <col min="2" max="2" width="21.875" style="1" customWidth="1"/>
    <col min="3" max="4" width="6.75390625" style="1" customWidth="1"/>
    <col min="5" max="5" width="9.75390625" style="0" customWidth="1"/>
    <col min="6" max="6" width="6.75390625" style="1" customWidth="1"/>
    <col min="7" max="7" width="9.75390625" style="0" customWidth="1"/>
    <col min="8" max="8" width="6.75390625" style="0" customWidth="1"/>
    <col min="9" max="9" width="9.75390625" style="0" customWidth="1"/>
    <col min="10" max="10" width="6.75390625" style="1" customWidth="1"/>
    <col min="11" max="11" width="9.75390625" style="0" customWidth="1"/>
    <col min="12" max="12" width="10.75390625" style="0" customWidth="1"/>
    <col min="13" max="13" width="11.00390625" style="0" customWidth="1"/>
  </cols>
  <sheetData>
    <row r="1" spans="1:12" s="3" customFormat="1" ht="21.75" customHeight="1" thickBot="1">
      <c r="A1" s="277" t="s">
        <v>200</v>
      </c>
      <c r="B1" s="278"/>
      <c r="C1" s="278"/>
      <c r="D1" s="279"/>
      <c r="E1" s="279"/>
      <c r="F1" s="279"/>
      <c r="G1" s="279"/>
      <c r="H1" s="279"/>
      <c r="I1" s="279"/>
      <c r="J1" s="279"/>
      <c r="K1" s="279"/>
      <c r="L1" s="278"/>
    </row>
    <row r="2" spans="1:12" ht="39" customHeight="1" thickBot="1">
      <c r="A2" s="11"/>
      <c r="B2" s="10"/>
      <c r="C2" s="10"/>
      <c r="D2" s="267" t="s">
        <v>150</v>
      </c>
      <c r="E2" s="268"/>
      <c r="F2" s="269" t="s">
        <v>89</v>
      </c>
      <c r="G2" s="270"/>
      <c r="H2" s="267" t="s">
        <v>168</v>
      </c>
      <c r="I2" s="270"/>
      <c r="J2" s="280" t="s">
        <v>90</v>
      </c>
      <c r="K2" s="281"/>
      <c r="L2" s="184"/>
    </row>
    <row r="3" spans="1:13" ht="26.25" thickBot="1">
      <c r="A3" s="103" t="s">
        <v>53</v>
      </c>
      <c r="B3" s="156" t="s">
        <v>60</v>
      </c>
      <c r="C3" s="157" t="s">
        <v>63</v>
      </c>
      <c r="D3" s="18" t="s">
        <v>61</v>
      </c>
      <c r="E3" s="19" t="s">
        <v>62</v>
      </c>
      <c r="F3" s="16" t="s">
        <v>61</v>
      </c>
      <c r="G3" s="17" t="s">
        <v>62</v>
      </c>
      <c r="H3" s="12" t="s">
        <v>61</v>
      </c>
      <c r="I3" s="15" t="s">
        <v>62</v>
      </c>
      <c r="J3" s="7" t="s">
        <v>61</v>
      </c>
      <c r="K3" s="79" t="s">
        <v>62</v>
      </c>
      <c r="L3" s="282" t="s">
        <v>201</v>
      </c>
      <c r="M3" s="247" t="s">
        <v>202</v>
      </c>
    </row>
    <row r="4" spans="1:13" ht="15.75" customHeight="1">
      <c r="A4" s="179">
        <f>1</f>
        <v>1</v>
      </c>
      <c r="B4" s="169" t="s">
        <v>113</v>
      </c>
      <c r="C4" s="180">
        <v>1993</v>
      </c>
      <c r="D4" s="176">
        <v>3</v>
      </c>
      <c r="E4" s="6">
        <v>50</v>
      </c>
      <c r="F4" s="139">
        <v>3</v>
      </c>
      <c r="G4" s="8">
        <v>50</v>
      </c>
      <c r="H4" s="145">
        <v>5</v>
      </c>
      <c r="I4" s="96">
        <v>42</v>
      </c>
      <c r="J4" s="176">
        <v>6</v>
      </c>
      <c r="K4" s="233">
        <v>39</v>
      </c>
      <c r="L4" s="285">
        <f aca="true" t="shared" si="0" ref="L4:L14">SUM(E4,G4,I4,K4)</f>
        <v>181</v>
      </c>
      <c r="M4" s="204">
        <f>L4-MIN(E4,G4,I4,K4)</f>
        <v>142</v>
      </c>
    </row>
    <row r="5" spans="1:13" ht="12.75">
      <c r="A5" s="179">
        <f aca="true" t="shared" si="1" ref="A5:A14">A4+1</f>
        <v>2</v>
      </c>
      <c r="B5" s="169" t="s">
        <v>5</v>
      </c>
      <c r="C5" s="181">
        <v>1993</v>
      </c>
      <c r="D5" s="183">
        <v>2</v>
      </c>
      <c r="E5" s="36">
        <v>55</v>
      </c>
      <c r="F5" s="177">
        <v>2</v>
      </c>
      <c r="G5" s="37">
        <v>55</v>
      </c>
      <c r="H5" s="94"/>
      <c r="I5" s="263"/>
      <c r="J5" s="94"/>
      <c r="K5" s="178"/>
      <c r="L5" s="285">
        <f t="shared" si="0"/>
        <v>110</v>
      </c>
      <c r="M5" s="204">
        <f>L5</f>
        <v>110</v>
      </c>
    </row>
    <row r="6" spans="1:13" ht="12.75">
      <c r="A6" s="179">
        <f t="shared" si="1"/>
        <v>3</v>
      </c>
      <c r="B6" s="91" t="s">
        <v>96</v>
      </c>
      <c r="C6" s="113">
        <v>1989</v>
      </c>
      <c r="D6" s="21"/>
      <c r="E6" s="22"/>
      <c r="F6" s="23"/>
      <c r="G6" s="82"/>
      <c r="H6" s="140">
        <v>2</v>
      </c>
      <c r="I6" s="73">
        <v>55</v>
      </c>
      <c r="J6" s="140">
        <v>3</v>
      </c>
      <c r="K6" s="56">
        <v>50</v>
      </c>
      <c r="L6" s="294">
        <f t="shared" si="0"/>
        <v>105</v>
      </c>
      <c r="M6" s="46">
        <f aca="true" t="shared" si="2" ref="M6:M14">L6</f>
        <v>105</v>
      </c>
    </row>
    <row r="7" spans="1:13" ht="12.75">
      <c r="A7" s="179">
        <f t="shared" si="1"/>
        <v>4</v>
      </c>
      <c r="B7" s="91" t="s">
        <v>32</v>
      </c>
      <c r="C7" s="113">
        <v>1992</v>
      </c>
      <c r="D7" s="21"/>
      <c r="E7" s="22"/>
      <c r="F7" s="23"/>
      <c r="G7" s="82"/>
      <c r="H7" s="140">
        <v>3</v>
      </c>
      <c r="I7" s="73">
        <v>50</v>
      </c>
      <c r="J7" s="140">
        <v>2</v>
      </c>
      <c r="K7" s="56">
        <v>55</v>
      </c>
      <c r="L7" s="294">
        <f t="shared" si="0"/>
        <v>105</v>
      </c>
      <c r="M7" s="46">
        <f t="shared" si="2"/>
        <v>105</v>
      </c>
    </row>
    <row r="8" spans="1:13" ht="12.75">
      <c r="A8" s="179">
        <f t="shared" si="1"/>
        <v>5</v>
      </c>
      <c r="B8" s="91" t="s">
        <v>4</v>
      </c>
      <c r="C8" s="113">
        <v>1992</v>
      </c>
      <c r="D8" s="21"/>
      <c r="E8" s="22"/>
      <c r="F8" s="23"/>
      <c r="G8" s="82"/>
      <c r="H8" s="140">
        <v>4</v>
      </c>
      <c r="I8" s="73">
        <v>45</v>
      </c>
      <c r="J8" s="140">
        <v>8</v>
      </c>
      <c r="K8" s="56">
        <v>33</v>
      </c>
      <c r="L8" s="294">
        <f t="shared" si="0"/>
        <v>78</v>
      </c>
      <c r="M8" s="46">
        <f t="shared" si="2"/>
        <v>78</v>
      </c>
    </row>
    <row r="9" spans="1:13" ht="12.75">
      <c r="A9" s="179">
        <f t="shared" si="1"/>
        <v>6</v>
      </c>
      <c r="B9" s="91" t="s">
        <v>105</v>
      </c>
      <c r="C9" s="113">
        <v>1995</v>
      </c>
      <c r="D9" s="21"/>
      <c r="E9" s="22"/>
      <c r="F9" s="23"/>
      <c r="G9" s="82"/>
      <c r="H9" s="140">
        <v>7</v>
      </c>
      <c r="I9" s="73">
        <v>36</v>
      </c>
      <c r="J9" s="140">
        <v>9</v>
      </c>
      <c r="K9" s="56">
        <v>30</v>
      </c>
      <c r="L9" s="294">
        <f t="shared" si="0"/>
        <v>66</v>
      </c>
      <c r="M9" s="46">
        <f t="shared" si="2"/>
        <v>66</v>
      </c>
    </row>
    <row r="10" spans="1:13" ht="12.75">
      <c r="A10" s="179">
        <f t="shared" si="1"/>
        <v>7</v>
      </c>
      <c r="B10" s="91" t="s">
        <v>41</v>
      </c>
      <c r="C10" s="113">
        <v>1996</v>
      </c>
      <c r="D10" s="21"/>
      <c r="E10" s="22"/>
      <c r="F10" s="23"/>
      <c r="G10" s="82"/>
      <c r="H10" s="140">
        <v>1</v>
      </c>
      <c r="I10" s="73">
        <v>60</v>
      </c>
      <c r="J10" s="21"/>
      <c r="K10" s="175"/>
      <c r="L10" s="294">
        <f t="shared" si="0"/>
        <v>60</v>
      </c>
      <c r="M10" s="46">
        <f t="shared" si="2"/>
        <v>60</v>
      </c>
    </row>
    <row r="11" spans="1:13" ht="12.75">
      <c r="A11" s="179">
        <f t="shared" si="1"/>
        <v>8</v>
      </c>
      <c r="B11" s="91" t="s">
        <v>101</v>
      </c>
      <c r="C11" s="113">
        <v>1994</v>
      </c>
      <c r="D11" s="21"/>
      <c r="E11" s="22"/>
      <c r="F11" s="23"/>
      <c r="G11" s="82"/>
      <c r="H11" s="140">
        <v>8</v>
      </c>
      <c r="I11" s="146" t="s">
        <v>186</v>
      </c>
      <c r="J11" s="140">
        <v>4</v>
      </c>
      <c r="K11" s="56">
        <v>45</v>
      </c>
      <c r="L11" s="294">
        <f t="shared" si="0"/>
        <v>45</v>
      </c>
      <c r="M11" s="46">
        <f t="shared" si="2"/>
        <v>45</v>
      </c>
    </row>
    <row r="12" spans="1:13" ht="12.75">
      <c r="A12" s="179">
        <f t="shared" si="1"/>
        <v>9</v>
      </c>
      <c r="B12" s="91" t="s">
        <v>195</v>
      </c>
      <c r="C12" s="113">
        <v>1995</v>
      </c>
      <c r="D12" s="21"/>
      <c r="E12" s="22"/>
      <c r="F12" s="23"/>
      <c r="G12" s="82"/>
      <c r="H12" s="140">
        <v>8</v>
      </c>
      <c r="I12" s="146" t="s">
        <v>186</v>
      </c>
      <c r="J12" s="140">
        <v>5</v>
      </c>
      <c r="K12" s="56">
        <v>42</v>
      </c>
      <c r="L12" s="294">
        <f t="shared" si="0"/>
        <v>42</v>
      </c>
      <c r="M12" s="46">
        <f t="shared" si="2"/>
        <v>42</v>
      </c>
    </row>
    <row r="13" spans="1:13" ht="12.75">
      <c r="A13" s="179">
        <f t="shared" si="1"/>
        <v>10</v>
      </c>
      <c r="B13" s="91" t="s">
        <v>110</v>
      </c>
      <c r="C13" s="113">
        <v>1995</v>
      </c>
      <c r="D13" s="21"/>
      <c r="E13" s="22"/>
      <c r="F13" s="23"/>
      <c r="G13" s="82"/>
      <c r="H13" s="140">
        <v>6</v>
      </c>
      <c r="I13" s="73">
        <v>39</v>
      </c>
      <c r="J13" s="21"/>
      <c r="K13" s="175"/>
      <c r="L13" s="294">
        <f t="shared" si="0"/>
        <v>39</v>
      </c>
      <c r="M13" s="46">
        <f t="shared" si="2"/>
        <v>39</v>
      </c>
    </row>
    <row r="14" spans="1:13" ht="13.5" thickBot="1">
      <c r="A14" s="182">
        <f t="shared" si="1"/>
        <v>11</v>
      </c>
      <c r="B14" s="88" t="s">
        <v>187</v>
      </c>
      <c r="C14" s="89">
        <v>1996</v>
      </c>
      <c r="D14" s="47"/>
      <c r="E14" s="52"/>
      <c r="F14" s="48"/>
      <c r="G14" s="93"/>
      <c r="H14" s="162">
        <v>8</v>
      </c>
      <c r="I14" s="167" t="s">
        <v>186</v>
      </c>
      <c r="J14" s="162">
        <v>7</v>
      </c>
      <c r="K14" s="57">
        <v>36</v>
      </c>
      <c r="L14" s="295">
        <f t="shared" si="0"/>
        <v>36</v>
      </c>
      <c r="M14" s="206">
        <f t="shared" si="2"/>
        <v>36</v>
      </c>
    </row>
  </sheetData>
  <sheetProtection/>
  <mergeCells count="5">
    <mergeCell ref="A1:L1"/>
    <mergeCell ref="D2:E2"/>
    <mergeCell ref="F2:G2"/>
    <mergeCell ref="J2:K2"/>
    <mergeCell ref="H2:I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2010-09-24T04:56:21Z</cp:lastPrinted>
  <dcterms:created xsi:type="dcterms:W3CDTF">2010-04-15T16:52:06Z</dcterms:created>
  <dcterms:modified xsi:type="dcterms:W3CDTF">2011-09-13T14:00:06Z</dcterms:modified>
  <cp:category/>
  <cp:version/>
  <cp:contentType/>
  <cp:contentStatus/>
</cp:coreProperties>
</file>