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45" windowWidth="13950" windowHeight="8475" activeTab="3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sharedStrings.xml><?xml version="1.0" encoding="utf-8"?>
<sst xmlns="http://schemas.openxmlformats.org/spreadsheetml/2006/main" count="228" uniqueCount="137">
  <si>
    <t>Текущий рейтинг</t>
  </si>
  <si>
    <t>Сеткин Кирилл</t>
  </si>
  <si>
    <t>1994    1994</t>
  </si>
  <si>
    <t>1995     1994</t>
  </si>
  <si>
    <t>Баглаева Анастасия</t>
  </si>
  <si>
    <t>Губенко Никита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</si>
  <si>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</si>
  <si>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</si>
  <si>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</si>
  <si>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</si>
  <si>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</si>
  <si>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</si>
  <si>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</si>
  <si>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</si>
  <si>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</si>
  <si>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</si>
  <si>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Панин Вячеслав</t>
  </si>
  <si>
    <t>Камешков Владимир</t>
  </si>
  <si>
    <t>Шабанов Максим</t>
  </si>
  <si>
    <t>Непогодин Александр</t>
  </si>
  <si>
    <t>Цветков Вадим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</si>
  <si>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</si>
  <si>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</si>
  <si>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</si>
  <si>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</si>
  <si>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</si>
  <si>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</si>
  <si>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Долгих Всеволод</t>
  </si>
  <si>
    <t>Горохова Полина</t>
  </si>
  <si>
    <t>Смирнова Полина</t>
  </si>
  <si>
    <t>Макарова Алиса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</si>
  <si>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</si>
  <si>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</si>
  <si>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</si>
  <si>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</si>
  <si>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</si>
  <si>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</si>
  <si>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</si>
  <si>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</si>
  <si>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</si>
  <si>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</si>
  <si>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</si>
  <si>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</si>
  <si>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Липтовский слалом         24.04.2010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</si>
  <si>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</si>
  <si>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</si>
  <si>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</si>
  <si>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</si>
  <si>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</si>
  <si>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</si>
  <si>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</si>
  <si>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</si>
  <si>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</si>
  <si>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</si>
  <si>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</si>
  <si>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</si>
  <si>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</si>
  <si>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</si>
  <si>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Липтовский слалом         23.04.2010</t>
  </si>
  <si>
    <t>г.рожд.</t>
  </si>
  <si>
    <t>Татранский слалом        13.05.2010</t>
  </si>
  <si>
    <t>Татранский слалом         14.05.2010</t>
  </si>
  <si>
    <t>Попов Алексей</t>
  </si>
  <si>
    <t>Гребенёк Светлана</t>
  </si>
  <si>
    <t>Иванов Михаил</t>
  </si>
  <si>
    <t>Ромм Павел</t>
  </si>
  <si>
    <t>Плеханов Матвей</t>
  </si>
  <si>
    <t>Матвеев Матвей</t>
  </si>
  <si>
    <t>Кирсанов Евгений</t>
  </si>
  <si>
    <t>-</t>
  </si>
  <si>
    <t>Кубок России 21.05.2010</t>
  </si>
  <si>
    <t>Чемпионат России 28.08.2010</t>
  </si>
  <si>
    <t>DNS</t>
  </si>
  <si>
    <t>Сабитова Зхульфия</t>
  </si>
  <si>
    <t>Тропкина Анастасия</t>
  </si>
  <si>
    <t>Григорьева Татьяна</t>
  </si>
  <si>
    <t>Банишева Дарья</t>
  </si>
  <si>
    <t>Орёл Анастасия</t>
  </si>
  <si>
    <t>Краскова Арина</t>
  </si>
  <si>
    <t>Попыхова Наталья</t>
  </si>
  <si>
    <t>Игнатьева Мария</t>
  </si>
  <si>
    <t>Иванченко Екатерина</t>
  </si>
  <si>
    <t>Вохтомина Ирина</t>
  </si>
  <si>
    <t>Комарь Арина</t>
  </si>
  <si>
    <t>Шайдурова Дарья</t>
  </si>
  <si>
    <t>Павловская Екатерина</t>
  </si>
  <si>
    <t>Сабитова Зульфия</t>
  </si>
  <si>
    <t>Гурциев Марат</t>
  </si>
  <si>
    <t>Мещеряков Артём</t>
  </si>
  <si>
    <t>Мелемчук Илья</t>
  </si>
  <si>
    <t>Эфрос Дмитрий</t>
  </si>
  <si>
    <t>Шеренов Николай</t>
  </si>
  <si>
    <t>Соколов Алексей</t>
  </si>
  <si>
    <t>Абаев Руслан</t>
  </si>
  <si>
    <t>Дзантиев Сослан</t>
  </si>
  <si>
    <t>Шклярук Николай</t>
  </si>
  <si>
    <t>Гогичаев Георгий</t>
  </si>
  <si>
    <t>Бритаев Казбек</t>
  </si>
  <si>
    <t>Тищенко Дмитрий</t>
  </si>
  <si>
    <t>Цховребов Давид</t>
  </si>
  <si>
    <t>Вторыгин Сергей</t>
  </si>
  <si>
    <t>Шарый Александр</t>
  </si>
  <si>
    <t>Жеба Павел</t>
  </si>
  <si>
    <t>Легин Денис</t>
  </si>
  <si>
    <t>Маймистов Сергей</t>
  </si>
  <si>
    <t>Гоголев Дмитрий</t>
  </si>
  <si>
    <t>Изюмов Игорь</t>
  </si>
  <si>
    <t>Михайлов Никита</t>
  </si>
  <si>
    <t>Михайлов Игорь</t>
  </si>
  <si>
    <t>Бродилов Максим</t>
  </si>
  <si>
    <t>Круглов Михаил</t>
  </si>
  <si>
    <t>Шклярук Николай  Михайлов Игорь</t>
  </si>
  <si>
    <t>Старцев Владимир  Савин Николай</t>
  </si>
  <si>
    <t>1994      1994</t>
  </si>
  <si>
    <t>Кубок России 20.05.2010</t>
  </si>
  <si>
    <t>Снегирев Юрий</t>
  </si>
  <si>
    <t>Папуш Павел</t>
  </si>
  <si>
    <t>Иванов Петр</t>
  </si>
  <si>
    <t>Малышев Роман</t>
  </si>
  <si>
    <t>Говер Егор</t>
  </si>
  <si>
    <t>Войналович Вадим</t>
  </si>
  <si>
    <t>Максимов Виталий</t>
  </si>
  <si>
    <t>Свиридов Евгений</t>
  </si>
  <si>
    <t>Гвоздев Олег</t>
  </si>
  <si>
    <t>Дегтярев Андрей</t>
  </si>
  <si>
    <t>Копалин Алексей</t>
  </si>
  <si>
    <t>Стуканов Максим</t>
  </si>
  <si>
    <t>Кочеев Михаил</t>
  </si>
  <si>
    <t>Синицкий Сергей</t>
  </si>
  <si>
    <t>ЮНОШЕСКИЙ  РЕЙТИНГ   в классе С1М  на  22.05.2011</t>
  </si>
  <si>
    <t>ЮНОШЕСКИЙ  РЕЙТИНГ   в классе К1Ж  на   22.05.2011</t>
  </si>
  <si>
    <t>РЕЙТИНГ  к ПЕ</t>
  </si>
  <si>
    <t>Первенство России   до 23            20.08.2010</t>
  </si>
  <si>
    <t>Первенство России   до 18            21.08.2010</t>
  </si>
  <si>
    <t>ЮНОШЕСКИЙ  РЕЙТИНГ   в классе С2  на   22.05.2011</t>
  </si>
  <si>
    <t>ЮНОШЕСКИЙ  РЕЙТИНГ   в классе К1М  на  22.05.2011</t>
  </si>
  <si>
    <t>ЮНОШЕСКИЙ  РЕЙТИНГ   в классе С1Ж  на   22.05.2011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</si>
</sst>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theme="9" tint="0.39998000860214233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6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6" xfId="0" applyFont="1" applyBorder="1" applyAlignment="1">
      <alignment/>
    </xf>
    <xf numFmtId="0" fontId="1" fillId="19" borderId="10" xfId="0" applyFont="1" applyFill="1" applyBorder="1" applyAlignment="1">
      <alignment horizontal="right" vertical="center" wrapText="1"/>
    </xf>
    <xf numFmtId="0" fontId="2" fillId="37" borderId="15" xfId="0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1" fillId="37" borderId="15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right"/>
    </xf>
    <xf numFmtId="0" fontId="1" fillId="19" borderId="12" xfId="0" applyFont="1" applyFill="1" applyBorder="1" applyAlignment="1">
      <alignment horizontal="right" vertical="center" wrapText="1"/>
    </xf>
    <xf numFmtId="0" fontId="41" fillId="19" borderId="3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1" fillId="19" borderId="10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/>
    </xf>
    <xf numFmtId="0" fontId="1" fillId="35" borderId="11" xfId="0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 wrapText="1"/>
    </xf>
    <xf numFmtId="0" fontId="0" fillId="35" borderId="0" xfId="0" applyFill="1" applyAlignment="1">
      <alignment horizontal="center" wrapText="1"/>
    </xf>
    <xf numFmtId="0" fontId="1" fillId="35" borderId="10" xfId="0" applyFont="1" applyFill="1" applyBorder="1" applyAlignment="1">
      <alignment horizontal="right" vertical="center" wrapText="1"/>
    </xf>
    <xf numFmtId="0" fontId="1" fillId="19" borderId="15" xfId="0" applyFont="1" applyFill="1" applyBorder="1" applyAlignment="1">
      <alignment horizontal="right" vertical="center" wrapText="1"/>
    </xf>
    <xf numFmtId="0" fontId="1" fillId="19" borderId="25" xfId="0" applyFont="1" applyFill="1" applyBorder="1" applyAlignment="1">
      <alignment horizontal="right" vertical="center" wrapText="1"/>
    </xf>
    <xf numFmtId="0" fontId="1" fillId="19" borderId="31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right" vertical="center" wrapText="1"/>
    </xf>
    <xf numFmtId="0" fontId="2" fillId="19" borderId="15" xfId="0" applyFont="1" applyFill="1" applyBorder="1" applyAlignment="1">
      <alignment horizontal="right" vertical="center" wrapText="1"/>
    </xf>
    <xf numFmtId="0" fontId="2" fillId="37" borderId="15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41" fillId="19" borderId="10" xfId="0" applyFont="1" applyFill="1" applyBorder="1" applyAlignment="1">
      <alignment horizontal="right" vertical="center"/>
    </xf>
    <xf numFmtId="0" fontId="2" fillId="19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41" fillId="19" borderId="15" xfId="0" applyFont="1" applyFill="1" applyBorder="1" applyAlignment="1">
      <alignment horizontal="right"/>
    </xf>
    <xf numFmtId="0" fontId="1" fillId="19" borderId="15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 vertical="center" wrapText="1"/>
    </xf>
    <xf numFmtId="165" fontId="4" fillId="0" borderId="45" xfId="58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5" fontId="4" fillId="0" borderId="0" xfId="58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4" fillId="0" borderId="45" xfId="6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36" borderId="2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19" borderId="31" xfId="0" applyFont="1" applyFill="1" applyBorder="1" applyAlignment="1">
      <alignment vertical="center" wrapText="1"/>
    </xf>
    <xf numFmtId="0" fontId="2" fillId="19" borderId="15" xfId="0" applyFont="1" applyFill="1" applyBorder="1" applyAlignment="1">
      <alignment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36" borderId="32" xfId="0" applyNumberFormat="1" applyFont="1" applyFill="1" applyBorder="1" applyAlignment="1">
      <alignment horizontal="center" vertical="center"/>
    </xf>
    <xf numFmtId="0" fontId="3" fillId="36" borderId="3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57" xfId="0" applyFont="1" applyBorder="1" applyAlignment="1">
      <alignment/>
    </xf>
    <xf numFmtId="0" fontId="2" fillId="19" borderId="25" xfId="0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3" fillId="0" borderId="5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0" fillId="0" borderId="25" xfId="0" applyBorder="1" applyAlignment="1">
      <alignment/>
    </xf>
    <xf numFmtId="0" fontId="3" fillId="36" borderId="56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33" borderId="59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right" vertical="center" wrapText="1"/>
    </xf>
    <xf numFmtId="0" fontId="1" fillId="37" borderId="39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140" zoomScaleNormal="140" zoomScalePageLayoutView="0" workbookViewId="0" topLeftCell="A1">
      <selection activeCell="N6" sqref="N6"/>
    </sheetView>
  </sheetViews>
  <sheetFormatPr defaultColWidth="9.00390625" defaultRowHeight="12.75"/>
  <cols>
    <col min="1" max="1" width="6.25390625" style="4" customWidth="1"/>
    <col min="2" max="2" width="21.875" style="4" customWidth="1"/>
    <col min="3" max="3" width="7.125" style="72" customWidth="1"/>
    <col min="4" max="4" width="7.125" style="36" customWidth="1"/>
    <col min="5" max="5" width="10.125" style="0" customWidth="1"/>
    <col min="6" max="6" width="6.75390625" style="36" customWidth="1"/>
    <col min="7" max="7" width="10.37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10.75390625" style="121" customWidth="1"/>
    <col min="13" max="13" width="10.125" style="125" customWidth="1"/>
  </cols>
  <sheetData>
    <row r="1" spans="1:13" s="8" customFormat="1" ht="21.75" customHeight="1" thickBot="1">
      <c r="A1" s="198" t="s">
        <v>129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199"/>
      <c r="M1" s="125"/>
    </row>
    <row r="2" spans="1:12" ht="39" customHeight="1" thickBot="1">
      <c r="A2" s="15"/>
      <c r="B2" s="16"/>
      <c r="C2" s="153"/>
      <c r="D2" s="201" t="s">
        <v>58</v>
      </c>
      <c r="E2" s="202"/>
      <c r="F2" s="203" t="s">
        <v>43</v>
      </c>
      <c r="G2" s="202"/>
      <c r="H2" s="201" t="s">
        <v>114</v>
      </c>
      <c r="I2" s="204"/>
      <c r="J2" s="205" t="s">
        <v>70</v>
      </c>
      <c r="K2" s="202"/>
      <c r="L2" s="214"/>
    </row>
    <row r="3" spans="1:13" ht="26.25" thickBot="1">
      <c r="A3" s="12" t="s">
        <v>48</v>
      </c>
      <c r="B3" s="86" t="s">
        <v>55</v>
      </c>
      <c r="C3" s="154" t="s">
        <v>59</v>
      </c>
      <c r="D3" s="39" t="s">
        <v>56</v>
      </c>
      <c r="E3" s="40" t="s">
        <v>57</v>
      </c>
      <c r="F3" s="41" t="s">
        <v>56</v>
      </c>
      <c r="G3" s="42" t="s">
        <v>57</v>
      </c>
      <c r="H3" s="45" t="s">
        <v>56</v>
      </c>
      <c r="I3" s="103" t="s">
        <v>57</v>
      </c>
      <c r="J3" s="135" t="s">
        <v>56</v>
      </c>
      <c r="K3" s="44" t="s">
        <v>57</v>
      </c>
      <c r="L3" s="216" t="s">
        <v>0</v>
      </c>
      <c r="M3" s="126" t="s">
        <v>131</v>
      </c>
    </row>
    <row r="4" spans="1:13" ht="15.75" customHeight="1">
      <c r="A4" s="10">
        <f>1</f>
        <v>1</v>
      </c>
      <c r="B4" s="152" t="s">
        <v>1</v>
      </c>
      <c r="C4" s="155">
        <v>1993</v>
      </c>
      <c r="D4" s="91">
        <v>30</v>
      </c>
      <c r="E4" s="124">
        <v>5</v>
      </c>
      <c r="F4" s="92">
        <v>16</v>
      </c>
      <c r="G4" s="132">
        <v>27</v>
      </c>
      <c r="H4" s="116">
        <v>7</v>
      </c>
      <c r="I4" s="138">
        <v>40</v>
      </c>
      <c r="J4" s="93">
        <v>2</v>
      </c>
      <c r="K4" s="134">
        <v>55</v>
      </c>
      <c r="L4" s="215">
        <f>E4+G4+I4+K4</f>
        <v>127</v>
      </c>
      <c r="M4" s="127">
        <f>L4-E4</f>
        <v>122</v>
      </c>
    </row>
    <row r="5" spans="1:13" ht="15.75" customHeight="1">
      <c r="A5" s="10">
        <f>A4+1</f>
        <v>2</v>
      </c>
      <c r="B5" s="152" t="s">
        <v>27</v>
      </c>
      <c r="C5" s="155">
        <v>1993</v>
      </c>
      <c r="D5" s="91">
        <v>35</v>
      </c>
      <c r="E5" s="138">
        <v>2</v>
      </c>
      <c r="F5" s="92">
        <v>54</v>
      </c>
      <c r="G5" s="94">
        <v>0</v>
      </c>
      <c r="H5" s="116">
        <v>11</v>
      </c>
      <c r="I5" s="138">
        <v>32</v>
      </c>
      <c r="J5" s="93">
        <v>10</v>
      </c>
      <c r="K5" s="134">
        <v>34</v>
      </c>
      <c r="L5" s="162">
        <f>E5+G5+I5+K5</f>
        <v>68</v>
      </c>
      <c r="M5" s="128">
        <f>L5-G5</f>
        <v>68</v>
      </c>
    </row>
    <row r="6" spans="1:13" ht="15.75" customHeight="1">
      <c r="A6" s="10">
        <f aca="true" t="shared" si="0" ref="A6:A14">A5+1</f>
        <v>3</v>
      </c>
      <c r="B6" s="152" t="s">
        <v>20</v>
      </c>
      <c r="C6" s="155">
        <v>1993</v>
      </c>
      <c r="D6" s="91">
        <v>49</v>
      </c>
      <c r="E6" s="122">
        <v>0</v>
      </c>
      <c r="F6" s="92">
        <v>30</v>
      </c>
      <c r="G6" s="132">
        <v>5</v>
      </c>
      <c r="H6" s="116">
        <v>18</v>
      </c>
      <c r="I6" s="138">
        <v>25</v>
      </c>
      <c r="J6" s="93">
        <v>14</v>
      </c>
      <c r="K6" s="134">
        <v>29</v>
      </c>
      <c r="L6" s="162">
        <f>E6+G6+I6+K6</f>
        <v>59</v>
      </c>
      <c r="M6" s="128">
        <f>L6-E6</f>
        <v>59</v>
      </c>
    </row>
    <row r="7" spans="1:13" ht="15.75" customHeight="1">
      <c r="A7" s="10">
        <f t="shared" si="0"/>
        <v>4</v>
      </c>
      <c r="B7" s="6" t="s">
        <v>21</v>
      </c>
      <c r="C7" s="154">
        <v>1994</v>
      </c>
      <c r="D7" s="99">
        <v>33</v>
      </c>
      <c r="E7" s="123">
        <v>2</v>
      </c>
      <c r="F7" s="90">
        <v>35</v>
      </c>
      <c r="G7" s="131">
        <v>2</v>
      </c>
      <c r="H7" s="115">
        <v>20</v>
      </c>
      <c r="I7" s="136">
        <v>23</v>
      </c>
      <c r="J7" s="137">
        <v>11</v>
      </c>
      <c r="K7" s="159">
        <v>32</v>
      </c>
      <c r="L7" s="13">
        <f>E7+G7+I7+K7</f>
        <v>59</v>
      </c>
      <c r="M7" s="128">
        <f>L7-E7</f>
        <v>57</v>
      </c>
    </row>
    <row r="8" spans="1:13" ht="15.75" customHeight="1">
      <c r="A8" s="10">
        <f t="shared" si="0"/>
        <v>5</v>
      </c>
      <c r="B8" s="6" t="s">
        <v>23</v>
      </c>
      <c r="C8" s="154">
        <v>1995</v>
      </c>
      <c r="D8" s="99">
        <v>61</v>
      </c>
      <c r="E8" s="123">
        <v>0</v>
      </c>
      <c r="F8" s="90">
        <v>42</v>
      </c>
      <c r="G8" s="131">
        <v>0</v>
      </c>
      <c r="H8" s="115">
        <v>17</v>
      </c>
      <c r="I8" s="131">
        <v>26</v>
      </c>
      <c r="J8" s="88">
        <v>19</v>
      </c>
      <c r="K8" s="159">
        <v>24</v>
      </c>
      <c r="L8" s="13">
        <f aca="true" t="shared" si="1" ref="L8:L30">E8+G8+I8+K8</f>
        <v>50</v>
      </c>
      <c r="M8" s="128">
        <f>L8-E8</f>
        <v>50</v>
      </c>
    </row>
    <row r="9" spans="1:13" ht="15.75" customHeight="1">
      <c r="A9" s="10">
        <f t="shared" si="0"/>
        <v>6</v>
      </c>
      <c r="B9" s="6" t="s">
        <v>22</v>
      </c>
      <c r="C9" s="154">
        <v>1995</v>
      </c>
      <c r="D9" s="99">
        <v>62</v>
      </c>
      <c r="E9" s="123">
        <v>0</v>
      </c>
      <c r="F9" s="90">
        <v>41</v>
      </c>
      <c r="G9" s="131">
        <v>2</v>
      </c>
      <c r="H9" s="115">
        <v>22</v>
      </c>
      <c r="I9" s="131">
        <v>21</v>
      </c>
      <c r="J9" s="87">
        <v>23</v>
      </c>
      <c r="K9" s="159">
        <v>19</v>
      </c>
      <c r="L9" s="13">
        <f t="shared" si="1"/>
        <v>42</v>
      </c>
      <c r="M9" s="128">
        <f>L9-E9</f>
        <v>42</v>
      </c>
    </row>
    <row r="10" spans="1:13" ht="15.75" customHeight="1">
      <c r="A10" s="10">
        <f t="shared" si="0"/>
        <v>7</v>
      </c>
      <c r="B10" s="6" t="s">
        <v>115</v>
      </c>
      <c r="C10" s="154">
        <v>1995</v>
      </c>
      <c r="D10" s="99">
        <v>57</v>
      </c>
      <c r="E10" s="123">
        <v>0</v>
      </c>
      <c r="F10" s="90">
        <v>46</v>
      </c>
      <c r="G10" s="131">
        <v>0</v>
      </c>
      <c r="H10" s="115">
        <v>19</v>
      </c>
      <c r="I10" s="131">
        <v>24</v>
      </c>
      <c r="J10" s="87">
        <v>24</v>
      </c>
      <c r="K10" s="159">
        <v>17</v>
      </c>
      <c r="L10" s="13">
        <f t="shared" si="1"/>
        <v>41</v>
      </c>
      <c r="M10" s="128">
        <f>L10-E10</f>
        <v>41</v>
      </c>
    </row>
    <row r="11" spans="1:13" ht="15.75" customHeight="1">
      <c r="A11" s="10">
        <f t="shared" si="0"/>
        <v>8</v>
      </c>
      <c r="B11" s="6" t="s">
        <v>62</v>
      </c>
      <c r="C11" s="154">
        <v>1995</v>
      </c>
      <c r="D11" s="99">
        <v>56</v>
      </c>
      <c r="E11" s="123">
        <v>0</v>
      </c>
      <c r="F11" s="90">
        <v>37</v>
      </c>
      <c r="G11" s="131">
        <v>2</v>
      </c>
      <c r="H11" s="115">
        <v>26</v>
      </c>
      <c r="I11" s="131">
        <v>13</v>
      </c>
      <c r="J11" s="87">
        <v>21</v>
      </c>
      <c r="K11" s="159">
        <v>22</v>
      </c>
      <c r="L11" s="13">
        <f t="shared" si="1"/>
        <v>37</v>
      </c>
      <c r="M11" s="128">
        <f>L11-E11</f>
        <v>37</v>
      </c>
    </row>
    <row r="12" spans="1:13" ht="15.75" customHeight="1">
      <c r="A12" s="10">
        <f t="shared" si="0"/>
        <v>9</v>
      </c>
      <c r="B12" s="6" t="s">
        <v>19</v>
      </c>
      <c r="C12" s="154">
        <v>1995</v>
      </c>
      <c r="D12" s="99">
        <v>50</v>
      </c>
      <c r="E12" s="123">
        <v>0</v>
      </c>
      <c r="F12" s="90">
        <v>44</v>
      </c>
      <c r="G12" s="131">
        <v>0</v>
      </c>
      <c r="H12" s="115">
        <v>16</v>
      </c>
      <c r="I12" s="131">
        <v>27</v>
      </c>
      <c r="J12" s="87">
        <v>28</v>
      </c>
      <c r="K12" s="159">
        <v>9</v>
      </c>
      <c r="L12" s="13">
        <f t="shared" si="1"/>
        <v>36</v>
      </c>
      <c r="M12" s="128">
        <f>L12-E12</f>
        <v>36</v>
      </c>
    </row>
    <row r="13" spans="1:13" ht="15.75" customHeight="1">
      <c r="A13" s="10">
        <f t="shared" si="0"/>
        <v>10</v>
      </c>
      <c r="B13" s="6" t="s">
        <v>116</v>
      </c>
      <c r="C13" s="156">
        <v>1994</v>
      </c>
      <c r="D13" s="95"/>
      <c r="E13" s="96"/>
      <c r="F13" s="97"/>
      <c r="G13" s="98"/>
      <c r="H13" s="115">
        <v>23</v>
      </c>
      <c r="I13" s="131">
        <v>19</v>
      </c>
      <c r="J13" s="87">
        <v>26</v>
      </c>
      <c r="K13" s="159">
        <v>13</v>
      </c>
      <c r="L13" s="13">
        <f t="shared" si="1"/>
        <v>32</v>
      </c>
      <c r="M13" s="128">
        <f aca="true" t="shared" si="2" ref="M13:M30">L13</f>
        <v>32</v>
      </c>
    </row>
    <row r="14" spans="1:13" ht="15.75" customHeight="1">
      <c r="A14" s="10">
        <f t="shared" si="0"/>
        <v>11</v>
      </c>
      <c r="B14" s="6" t="s">
        <v>117</v>
      </c>
      <c r="C14" s="156">
        <v>1994</v>
      </c>
      <c r="D14" s="95"/>
      <c r="E14" s="96"/>
      <c r="F14" s="97"/>
      <c r="G14" s="98"/>
      <c r="H14" s="115">
        <v>28</v>
      </c>
      <c r="I14" s="131">
        <v>9</v>
      </c>
      <c r="J14" s="87">
        <v>22</v>
      </c>
      <c r="K14" s="159">
        <v>21</v>
      </c>
      <c r="L14" s="13">
        <f t="shared" si="1"/>
        <v>30</v>
      </c>
      <c r="M14" s="128">
        <f t="shared" si="2"/>
        <v>30</v>
      </c>
    </row>
    <row r="15" spans="1:13" ht="15.75" customHeight="1">
      <c r="A15" s="10">
        <f aca="true" t="shared" si="3" ref="A15:A30">A14+1</f>
        <v>12</v>
      </c>
      <c r="B15" s="6" t="s">
        <v>25</v>
      </c>
      <c r="C15" s="154">
        <v>1995</v>
      </c>
      <c r="D15" s="119">
        <v>55</v>
      </c>
      <c r="E15" s="89">
        <v>0</v>
      </c>
      <c r="F15" s="120">
        <v>45</v>
      </c>
      <c r="G15" s="217">
        <v>0</v>
      </c>
      <c r="H15" s="115">
        <v>25</v>
      </c>
      <c r="I15" s="131">
        <v>15</v>
      </c>
      <c r="J15" s="87">
        <v>25</v>
      </c>
      <c r="K15" s="159">
        <v>15</v>
      </c>
      <c r="L15" s="13">
        <f t="shared" si="1"/>
        <v>30</v>
      </c>
      <c r="M15" s="128">
        <f t="shared" si="2"/>
        <v>30</v>
      </c>
    </row>
    <row r="16" spans="1:13" ht="15.75" customHeight="1">
      <c r="A16" s="10">
        <f t="shared" si="3"/>
        <v>13</v>
      </c>
      <c r="B16" s="6" t="s">
        <v>118</v>
      </c>
      <c r="C16" s="156">
        <v>1996</v>
      </c>
      <c r="D16" s="95"/>
      <c r="E16" s="96"/>
      <c r="F16" s="97"/>
      <c r="G16" s="98"/>
      <c r="H16" s="115">
        <v>27</v>
      </c>
      <c r="I16" s="131">
        <v>11</v>
      </c>
      <c r="J16" s="87">
        <v>30</v>
      </c>
      <c r="K16" s="159">
        <v>5</v>
      </c>
      <c r="L16" s="13">
        <f>E16+G16+I16+K16</f>
        <v>16</v>
      </c>
      <c r="M16" s="128">
        <f t="shared" si="2"/>
        <v>16</v>
      </c>
    </row>
    <row r="17" spans="1:13" ht="15.75" customHeight="1">
      <c r="A17" s="10">
        <f t="shared" si="3"/>
        <v>14</v>
      </c>
      <c r="B17" s="6" t="s">
        <v>49</v>
      </c>
      <c r="C17" s="154">
        <v>1997</v>
      </c>
      <c r="D17" s="99">
        <v>65</v>
      </c>
      <c r="E17" s="89">
        <v>0</v>
      </c>
      <c r="F17" s="90">
        <v>53</v>
      </c>
      <c r="G17" s="218">
        <v>0</v>
      </c>
      <c r="H17" s="115">
        <v>29</v>
      </c>
      <c r="I17" s="131">
        <v>7</v>
      </c>
      <c r="J17" s="87">
        <v>29</v>
      </c>
      <c r="K17" s="159">
        <v>7</v>
      </c>
      <c r="L17" s="13">
        <f t="shared" si="1"/>
        <v>14</v>
      </c>
      <c r="M17" s="128">
        <f t="shared" si="2"/>
        <v>14</v>
      </c>
    </row>
    <row r="18" spans="1:13" ht="15.75" customHeight="1">
      <c r="A18" s="10">
        <f t="shared" si="3"/>
        <v>15</v>
      </c>
      <c r="B18" s="6" t="s">
        <v>119</v>
      </c>
      <c r="C18" s="156">
        <v>1994</v>
      </c>
      <c r="D18" s="95"/>
      <c r="E18" s="96"/>
      <c r="F18" s="97"/>
      <c r="G18" s="98"/>
      <c r="H18" s="115">
        <v>30</v>
      </c>
      <c r="I18" s="131">
        <v>5</v>
      </c>
      <c r="J18" s="87">
        <v>37</v>
      </c>
      <c r="K18" s="159">
        <v>2</v>
      </c>
      <c r="L18" s="13">
        <f t="shared" si="1"/>
        <v>7</v>
      </c>
      <c r="M18" s="128">
        <f t="shared" si="2"/>
        <v>7</v>
      </c>
    </row>
    <row r="19" spans="1:13" ht="15.75" customHeight="1">
      <c r="A19" s="10">
        <f t="shared" si="3"/>
        <v>16</v>
      </c>
      <c r="B19" s="6" t="s">
        <v>121</v>
      </c>
      <c r="C19" s="156">
        <v>1995</v>
      </c>
      <c r="D19" s="95"/>
      <c r="E19" s="96"/>
      <c r="F19" s="97"/>
      <c r="G19" s="98"/>
      <c r="H19" s="115">
        <v>33</v>
      </c>
      <c r="I19" s="131">
        <v>2</v>
      </c>
      <c r="J19" s="87">
        <v>31</v>
      </c>
      <c r="K19" s="159">
        <v>2</v>
      </c>
      <c r="L19" s="13">
        <f t="shared" si="1"/>
        <v>4</v>
      </c>
      <c r="M19" s="128">
        <f t="shared" si="2"/>
        <v>4</v>
      </c>
    </row>
    <row r="20" spans="1:13" ht="15.75" customHeight="1">
      <c r="A20" s="10">
        <f t="shared" si="3"/>
        <v>17</v>
      </c>
      <c r="B20" s="6" t="s">
        <v>36</v>
      </c>
      <c r="C20" s="154">
        <v>1995</v>
      </c>
      <c r="D20" s="99">
        <v>51</v>
      </c>
      <c r="E20" s="89">
        <v>0</v>
      </c>
      <c r="F20" s="90">
        <v>48</v>
      </c>
      <c r="G20" s="218">
        <v>0</v>
      </c>
      <c r="H20" s="115">
        <v>37</v>
      </c>
      <c r="I20" s="131">
        <v>2</v>
      </c>
      <c r="J20" s="87">
        <v>32</v>
      </c>
      <c r="K20" s="159">
        <v>2</v>
      </c>
      <c r="L20" s="13">
        <f t="shared" si="1"/>
        <v>4</v>
      </c>
      <c r="M20" s="128">
        <f t="shared" si="2"/>
        <v>4</v>
      </c>
    </row>
    <row r="21" spans="1:13" ht="15.75" customHeight="1">
      <c r="A21" s="10">
        <f t="shared" si="3"/>
        <v>18</v>
      </c>
      <c r="B21" s="6" t="s">
        <v>24</v>
      </c>
      <c r="C21" s="154">
        <v>1994</v>
      </c>
      <c r="D21" s="99">
        <v>63</v>
      </c>
      <c r="E21" s="89">
        <v>0</v>
      </c>
      <c r="F21" s="90">
        <v>47</v>
      </c>
      <c r="G21" s="218">
        <v>0</v>
      </c>
      <c r="H21" s="115">
        <v>35</v>
      </c>
      <c r="I21" s="131">
        <v>2</v>
      </c>
      <c r="J21" s="87">
        <v>33</v>
      </c>
      <c r="K21" s="159">
        <v>2</v>
      </c>
      <c r="L21" s="13">
        <f t="shared" si="1"/>
        <v>4</v>
      </c>
      <c r="M21" s="128">
        <f t="shared" si="2"/>
        <v>4</v>
      </c>
    </row>
    <row r="22" spans="1:13" ht="15.75" customHeight="1">
      <c r="A22" s="10">
        <f t="shared" si="3"/>
        <v>19</v>
      </c>
      <c r="B22" s="6" t="s">
        <v>120</v>
      </c>
      <c r="C22" s="156">
        <v>1995</v>
      </c>
      <c r="D22" s="95"/>
      <c r="E22" s="96"/>
      <c r="F22" s="97"/>
      <c r="G22" s="98"/>
      <c r="H22" s="115">
        <v>31</v>
      </c>
      <c r="I22" s="131">
        <v>2</v>
      </c>
      <c r="J22" s="87">
        <v>34</v>
      </c>
      <c r="K22" s="159">
        <v>2</v>
      </c>
      <c r="L22" s="13">
        <f t="shared" si="1"/>
        <v>4</v>
      </c>
      <c r="M22" s="128">
        <f t="shared" si="2"/>
        <v>4</v>
      </c>
    </row>
    <row r="23" spans="1:13" ht="15.75" customHeight="1">
      <c r="A23" s="10">
        <f t="shared" si="3"/>
        <v>20</v>
      </c>
      <c r="B23" s="6" t="s">
        <v>123</v>
      </c>
      <c r="C23" s="156">
        <v>1997</v>
      </c>
      <c r="D23" s="95"/>
      <c r="E23" s="96"/>
      <c r="F23" s="97"/>
      <c r="G23" s="98"/>
      <c r="H23" s="115">
        <v>36</v>
      </c>
      <c r="I23" s="131">
        <v>2</v>
      </c>
      <c r="J23" s="87">
        <v>35</v>
      </c>
      <c r="K23" s="159">
        <v>2</v>
      </c>
      <c r="L23" s="13">
        <f>E23+G23+I23+K23</f>
        <v>4</v>
      </c>
      <c r="M23" s="128">
        <f t="shared" si="2"/>
        <v>4</v>
      </c>
    </row>
    <row r="24" spans="1:13" ht="15.75" customHeight="1">
      <c r="A24" s="10">
        <f t="shared" si="3"/>
        <v>21</v>
      </c>
      <c r="B24" s="6" t="s">
        <v>122</v>
      </c>
      <c r="C24" s="156">
        <v>1994</v>
      </c>
      <c r="D24" s="95"/>
      <c r="E24" s="96"/>
      <c r="F24" s="97"/>
      <c r="G24" s="98"/>
      <c r="H24" s="115">
        <v>34</v>
      </c>
      <c r="I24" s="131">
        <v>2</v>
      </c>
      <c r="J24" s="87">
        <v>36</v>
      </c>
      <c r="K24" s="159">
        <v>2</v>
      </c>
      <c r="L24" s="13">
        <f t="shared" si="1"/>
        <v>4</v>
      </c>
      <c r="M24" s="128">
        <f t="shared" si="2"/>
        <v>4</v>
      </c>
    </row>
    <row r="25" spans="1:13" ht="15.75" customHeight="1">
      <c r="A25" s="10">
        <f t="shared" si="3"/>
        <v>22</v>
      </c>
      <c r="B25" s="6" t="s">
        <v>125</v>
      </c>
      <c r="C25" s="156">
        <v>1996</v>
      </c>
      <c r="D25" s="95"/>
      <c r="E25" s="96"/>
      <c r="F25" s="97"/>
      <c r="G25" s="98"/>
      <c r="H25" s="115">
        <v>41</v>
      </c>
      <c r="I25" s="131">
        <v>2</v>
      </c>
      <c r="J25" s="87">
        <v>39</v>
      </c>
      <c r="K25" s="159">
        <v>2</v>
      </c>
      <c r="L25" s="13">
        <f t="shared" si="1"/>
        <v>4</v>
      </c>
      <c r="M25" s="128">
        <f t="shared" si="2"/>
        <v>4</v>
      </c>
    </row>
    <row r="26" spans="1:13" ht="15.75" customHeight="1">
      <c r="A26" s="10">
        <f t="shared" si="3"/>
        <v>23</v>
      </c>
      <c r="B26" s="6" t="s">
        <v>124</v>
      </c>
      <c r="C26" s="156">
        <v>1997</v>
      </c>
      <c r="D26" s="95"/>
      <c r="E26" s="96"/>
      <c r="F26" s="97"/>
      <c r="G26" s="98"/>
      <c r="H26" s="115">
        <v>38</v>
      </c>
      <c r="I26" s="131">
        <v>2</v>
      </c>
      <c r="J26" s="87">
        <v>40</v>
      </c>
      <c r="K26" s="159">
        <v>2</v>
      </c>
      <c r="L26" s="13">
        <f t="shared" si="1"/>
        <v>4</v>
      </c>
      <c r="M26" s="128">
        <f t="shared" si="2"/>
        <v>4</v>
      </c>
    </row>
    <row r="27" spans="1:13" ht="15.75" customHeight="1">
      <c r="A27" s="10">
        <f t="shared" si="3"/>
        <v>24</v>
      </c>
      <c r="B27" s="6" t="s">
        <v>126</v>
      </c>
      <c r="C27" s="156">
        <v>1994</v>
      </c>
      <c r="D27" s="95"/>
      <c r="E27" s="96"/>
      <c r="F27" s="97"/>
      <c r="G27" s="98"/>
      <c r="H27" s="115">
        <v>40</v>
      </c>
      <c r="I27" s="131">
        <v>2</v>
      </c>
      <c r="J27" s="87">
        <v>41</v>
      </c>
      <c r="K27" s="159">
        <v>2</v>
      </c>
      <c r="L27" s="13">
        <f t="shared" si="1"/>
        <v>4</v>
      </c>
      <c r="M27" s="128">
        <f t="shared" si="2"/>
        <v>4</v>
      </c>
    </row>
    <row r="28" spans="1:13" ht="15.75" customHeight="1">
      <c r="A28" s="10">
        <f t="shared" si="3"/>
        <v>25</v>
      </c>
      <c r="B28" s="6" t="s">
        <v>128</v>
      </c>
      <c r="C28" s="156">
        <v>1994</v>
      </c>
      <c r="D28" s="95"/>
      <c r="E28" s="96"/>
      <c r="F28" s="97"/>
      <c r="G28" s="98"/>
      <c r="H28" s="115">
        <v>43</v>
      </c>
      <c r="I28" s="131">
        <v>0</v>
      </c>
      <c r="J28" s="87">
        <v>42</v>
      </c>
      <c r="K28" s="159">
        <v>0</v>
      </c>
      <c r="L28" s="13">
        <f t="shared" si="1"/>
        <v>0</v>
      </c>
      <c r="M28" s="128">
        <f t="shared" si="2"/>
        <v>0</v>
      </c>
    </row>
    <row r="29" spans="1:13" ht="15.75" customHeight="1">
      <c r="A29" s="10">
        <f t="shared" si="3"/>
        <v>26</v>
      </c>
      <c r="B29" s="6" t="s">
        <v>127</v>
      </c>
      <c r="C29" s="156">
        <v>1995</v>
      </c>
      <c r="D29" s="95"/>
      <c r="E29" s="96"/>
      <c r="F29" s="97"/>
      <c r="G29" s="98"/>
      <c r="H29" s="115">
        <v>42</v>
      </c>
      <c r="I29" s="131">
        <v>0</v>
      </c>
      <c r="J29" s="88"/>
      <c r="K29" s="159">
        <v>0</v>
      </c>
      <c r="L29" s="13">
        <f t="shared" si="1"/>
        <v>0</v>
      </c>
      <c r="M29" s="128">
        <f t="shared" si="2"/>
        <v>0</v>
      </c>
    </row>
    <row r="30" spans="1:13" ht="15.75" customHeight="1">
      <c r="A30" s="10">
        <f t="shared" si="3"/>
        <v>27</v>
      </c>
      <c r="B30" s="6" t="s">
        <v>37</v>
      </c>
      <c r="C30" s="154">
        <v>1995</v>
      </c>
      <c r="D30" s="99">
        <v>60</v>
      </c>
      <c r="E30" s="89">
        <v>0</v>
      </c>
      <c r="F30" s="90">
        <v>51</v>
      </c>
      <c r="G30" s="218">
        <v>0</v>
      </c>
      <c r="H30" s="117">
        <v>44</v>
      </c>
      <c r="I30" s="160">
        <v>0</v>
      </c>
      <c r="J30" s="118"/>
      <c r="K30" s="161">
        <v>0</v>
      </c>
      <c r="L30" s="13">
        <f t="shared" si="1"/>
        <v>0</v>
      </c>
      <c r="M30" s="129">
        <f t="shared" si="2"/>
        <v>0</v>
      </c>
    </row>
    <row r="31" spans="1:13" ht="12.75">
      <c r="A31" s="32"/>
      <c r="B31" s="32"/>
      <c r="C31" s="157"/>
      <c r="D31" s="54"/>
      <c r="E31" s="85"/>
      <c r="F31" s="54"/>
      <c r="G31" s="55"/>
      <c r="H31" s="30"/>
      <c r="I31" s="53"/>
      <c r="J31" s="30"/>
      <c r="K31" s="53"/>
      <c r="M31" s="130"/>
    </row>
    <row r="32" spans="1:7" ht="12.75">
      <c r="A32" s="32"/>
      <c r="B32" s="32"/>
      <c r="C32" s="157"/>
      <c r="D32" s="34"/>
      <c r="E32" s="32"/>
      <c r="F32" s="34"/>
      <c r="G32" s="33"/>
    </row>
    <row r="33" spans="1:7" ht="12.75">
      <c r="A33" s="32"/>
      <c r="B33" s="32"/>
      <c r="C33" s="157"/>
      <c r="D33" s="34"/>
      <c r="E33" s="32"/>
      <c r="F33" s="34"/>
      <c r="G33" s="33"/>
    </row>
    <row r="34" spans="1:7" ht="12.75">
      <c r="A34" s="32"/>
      <c r="B34" s="32"/>
      <c r="C34" s="157"/>
      <c r="D34" s="34"/>
      <c r="E34" s="32"/>
      <c r="F34" s="34"/>
      <c r="G34" s="33"/>
    </row>
    <row r="35" spans="1:7" ht="12.75">
      <c r="A35" s="32"/>
      <c r="B35" s="32"/>
      <c r="C35" s="157"/>
      <c r="D35" s="34"/>
      <c r="E35" s="32"/>
      <c r="F35" s="34"/>
      <c r="G35" s="33"/>
    </row>
    <row r="36" spans="1:7" ht="12.75">
      <c r="A36" s="32"/>
      <c r="B36" s="32"/>
      <c r="C36" s="157"/>
      <c r="D36" s="34"/>
      <c r="E36" s="32"/>
      <c r="F36" s="34"/>
      <c r="G36" s="33"/>
    </row>
    <row r="37" spans="1:7" ht="12.75">
      <c r="A37" s="32"/>
      <c r="B37" s="32"/>
      <c r="C37" s="157"/>
      <c r="D37" s="34"/>
      <c r="E37" s="32"/>
      <c r="F37" s="34"/>
      <c r="G37" s="33"/>
    </row>
    <row r="38" spans="1:7" ht="12.75">
      <c r="A38" s="32"/>
      <c r="B38" s="32"/>
      <c r="C38" s="157"/>
      <c r="D38" s="34"/>
      <c r="E38" s="32"/>
      <c r="F38" s="34"/>
      <c r="G38" s="32"/>
    </row>
    <row r="39" spans="1:7" ht="12.75">
      <c r="A39" s="32"/>
      <c r="B39" s="32"/>
      <c r="C39" s="157"/>
      <c r="D39" s="34"/>
      <c r="E39" s="32"/>
      <c r="F39" s="34"/>
      <c r="G39" s="32"/>
    </row>
    <row r="40" spans="1:7" ht="12.75">
      <c r="A40" s="32"/>
      <c r="B40" s="32"/>
      <c r="C40" s="157"/>
      <c r="D40" s="34"/>
      <c r="E40" s="32"/>
      <c r="F40" s="34"/>
      <c r="G40" s="32"/>
    </row>
    <row r="41" spans="1:7" ht="12.75">
      <c r="A41" s="32"/>
      <c r="B41" s="32"/>
      <c r="C41" s="157"/>
      <c r="D41" s="34"/>
      <c r="E41" s="32"/>
      <c r="F41" s="34"/>
      <c r="G41" s="32"/>
    </row>
    <row r="42" spans="1:7" ht="12.75">
      <c r="A42" s="32"/>
      <c r="B42" s="32"/>
      <c r="C42" s="157"/>
      <c r="D42" s="34"/>
      <c r="E42" s="32"/>
      <c r="F42" s="34"/>
      <c r="G42" s="32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ignoredErrors>
    <ignoredError sqref="M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40" zoomScaleNormal="140" zoomScalePageLayoutView="0" workbookViewId="0" topLeftCell="A1">
      <selection activeCell="N8" sqref="N8"/>
    </sheetView>
  </sheetViews>
  <sheetFormatPr defaultColWidth="9.00390625" defaultRowHeight="12.75"/>
  <cols>
    <col min="1" max="1" width="6.25390625" style="4" customWidth="1"/>
    <col min="2" max="2" width="21.875" style="72" customWidth="1"/>
    <col min="3" max="3" width="7.625" style="72" customWidth="1"/>
    <col min="4" max="4" width="6.75390625" style="4" customWidth="1"/>
    <col min="5" max="5" width="9.75390625" style="0" customWidth="1"/>
    <col min="6" max="6" width="6.75390625" style="4" customWidth="1"/>
    <col min="7" max="7" width="9.7539062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10.75390625" style="0" customWidth="1"/>
    <col min="13" max="13" width="10.625" style="125" customWidth="1"/>
  </cols>
  <sheetData>
    <row r="1" spans="1:13" s="8" customFormat="1" ht="21.75" customHeight="1" thickBot="1">
      <c r="A1" s="206" t="s">
        <v>130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25"/>
    </row>
    <row r="2" spans="1:12" ht="39" customHeight="1" thickBot="1">
      <c r="A2" s="31"/>
      <c r="B2" s="67"/>
      <c r="C2" s="67"/>
      <c r="D2" s="207" t="s">
        <v>58</v>
      </c>
      <c r="E2" s="208"/>
      <c r="F2" s="209" t="s">
        <v>43</v>
      </c>
      <c r="G2" s="210"/>
      <c r="H2" s="201" t="s">
        <v>114</v>
      </c>
      <c r="I2" s="204"/>
      <c r="J2" s="205" t="s">
        <v>70</v>
      </c>
      <c r="K2" s="202"/>
      <c r="L2" s="220"/>
    </row>
    <row r="3" spans="1:13" ht="26.25" thickBot="1">
      <c r="A3" s="12" t="s">
        <v>48</v>
      </c>
      <c r="B3" s="68" t="s">
        <v>55</v>
      </c>
      <c r="C3" s="149" t="s">
        <v>59</v>
      </c>
      <c r="D3" s="39" t="s">
        <v>56</v>
      </c>
      <c r="E3" s="40" t="s">
        <v>57</v>
      </c>
      <c r="F3" s="41" t="s">
        <v>56</v>
      </c>
      <c r="G3" s="42" t="s">
        <v>57</v>
      </c>
      <c r="H3" s="39" t="s">
        <v>56</v>
      </c>
      <c r="I3" s="40" t="s">
        <v>57</v>
      </c>
      <c r="J3" s="41" t="s">
        <v>56</v>
      </c>
      <c r="K3" s="42" t="s">
        <v>57</v>
      </c>
      <c r="L3" s="216" t="s">
        <v>0</v>
      </c>
      <c r="M3" s="126" t="s">
        <v>131</v>
      </c>
    </row>
    <row r="4" spans="1:13" ht="12.75">
      <c r="A4" s="5">
        <f>1</f>
        <v>1</v>
      </c>
      <c r="B4" s="69" t="s">
        <v>29</v>
      </c>
      <c r="C4" s="149">
        <v>1995</v>
      </c>
      <c r="D4" s="24">
        <v>31</v>
      </c>
      <c r="E4" s="140">
        <v>2</v>
      </c>
      <c r="F4" s="2">
        <v>15</v>
      </c>
      <c r="G4" s="131">
        <v>28</v>
      </c>
      <c r="H4" s="24">
        <v>10</v>
      </c>
      <c r="I4" s="142">
        <v>34</v>
      </c>
      <c r="J4" s="2">
        <v>12</v>
      </c>
      <c r="K4" s="144">
        <v>31</v>
      </c>
      <c r="L4" s="222">
        <f>E4+G4+I4+K4</f>
        <v>95</v>
      </c>
      <c r="M4" s="127">
        <f>L4-E4</f>
        <v>93</v>
      </c>
    </row>
    <row r="5" spans="1:13" ht="12.75">
      <c r="A5" s="5">
        <f aca="true" t="shared" si="0" ref="A5:A26">A4+1</f>
        <v>2</v>
      </c>
      <c r="B5" s="70" t="s">
        <v>63</v>
      </c>
      <c r="C5" s="149">
        <v>1995</v>
      </c>
      <c r="D5" s="24">
        <v>38</v>
      </c>
      <c r="E5" s="140">
        <v>2</v>
      </c>
      <c r="F5" s="2">
        <v>19</v>
      </c>
      <c r="G5" s="131">
        <v>24</v>
      </c>
      <c r="H5" s="24">
        <v>12</v>
      </c>
      <c r="I5" s="142">
        <v>31</v>
      </c>
      <c r="J5" s="2">
        <v>11</v>
      </c>
      <c r="K5" s="144">
        <v>32</v>
      </c>
      <c r="L5" s="223">
        <f>E5+G5+I5+K5</f>
        <v>89</v>
      </c>
      <c r="M5" s="128">
        <f>L5-E5</f>
        <v>87</v>
      </c>
    </row>
    <row r="6" spans="1:13" ht="12.75">
      <c r="A6" s="5">
        <f t="shared" si="0"/>
        <v>3</v>
      </c>
      <c r="B6" s="70" t="s">
        <v>28</v>
      </c>
      <c r="C6" s="149">
        <v>1995</v>
      </c>
      <c r="D6" s="24">
        <v>28</v>
      </c>
      <c r="E6" s="140">
        <v>9</v>
      </c>
      <c r="F6" s="2">
        <v>25</v>
      </c>
      <c r="G6" s="131">
        <v>15</v>
      </c>
      <c r="H6" s="24">
        <v>11</v>
      </c>
      <c r="I6" s="142">
        <v>32</v>
      </c>
      <c r="J6" s="2">
        <v>13</v>
      </c>
      <c r="K6" s="144">
        <v>30</v>
      </c>
      <c r="L6" s="223">
        <f>E6+G6+I6+K6</f>
        <v>86</v>
      </c>
      <c r="M6" s="128">
        <f>L6-E6</f>
        <v>77</v>
      </c>
    </row>
    <row r="7" spans="1:13" ht="12.75">
      <c r="A7" s="5">
        <f t="shared" si="0"/>
        <v>4</v>
      </c>
      <c r="B7" s="152" t="s">
        <v>30</v>
      </c>
      <c r="C7" s="133">
        <v>1993</v>
      </c>
      <c r="D7" s="25">
        <v>41</v>
      </c>
      <c r="E7" s="141">
        <v>2</v>
      </c>
      <c r="F7" s="21">
        <v>27</v>
      </c>
      <c r="G7" s="147">
        <v>11</v>
      </c>
      <c r="H7" s="25">
        <v>16</v>
      </c>
      <c r="I7" s="242">
        <v>27</v>
      </c>
      <c r="J7" s="21">
        <v>16</v>
      </c>
      <c r="K7" s="243">
        <v>27</v>
      </c>
      <c r="L7" s="224">
        <f>E7+G7+I7+K7</f>
        <v>67</v>
      </c>
      <c r="M7" s="128">
        <f>L7-E7</f>
        <v>65</v>
      </c>
    </row>
    <row r="8" spans="1:13" ht="12.75">
      <c r="A8" s="5">
        <f t="shared" si="0"/>
        <v>5</v>
      </c>
      <c r="B8" s="69" t="s">
        <v>31</v>
      </c>
      <c r="C8" s="149">
        <v>1996</v>
      </c>
      <c r="D8" s="24">
        <v>42</v>
      </c>
      <c r="E8" s="140">
        <v>0</v>
      </c>
      <c r="F8" s="2">
        <v>37</v>
      </c>
      <c r="G8" s="159">
        <v>2</v>
      </c>
      <c r="H8" s="24">
        <v>14</v>
      </c>
      <c r="I8" s="146">
        <v>29</v>
      </c>
      <c r="J8" s="2">
        <v>14</v>
      </c>
      <c r="K8" s="194">
        <v>29</v>
      </c>
      <c r="L8" s="223">
        <f>E8+G8+I8+K8</f>
        <v>60</v>
      </c>
      <c r="M8" s="128">
        <f>L8-E8</f>
        <v>60</v>
      </c>
    </row>
    <row r="9" spans="1:13" ht="15.75" customHeight="1">
      <c r="A9" s="5">
        <f t="shared" si="0"/>
        <v>6</v>
      </c>
      <c r="B9" s="71" t="s">
        <v>35</v>
      </c>
      <c r="C9" s="149">
        <v>1996</v>
      </c>
      <c r="D9" s="24">
        <v>35</v>
      </c>
      <c r="E9" s="140">
        <v>2</v>
      </c>
      <c r="F9" s="2">
        <v>39</v>
      </c>
      <c r="G9" s="131">
        <v>2</v>
      </c>
      <c r="H9" s="24">
        <v>15</v>
      </c>
      <c r="I9" s="143">
        <v>28</v>
      </c>
      <c r="J9" s="2">
        <v>21</v>
      </c>
      <c r="K9" s="144">
        <v>22</v>
      </c>
      <c r="L9" s="223">
        <f>E9+G9+I9+K9</f>
        <v>54</v>
      </c>
      <c r="M9" s="128">
        <f>L9-E9</f>
        <v>52</v>
      </c>
    </row>
    <row r="10" spans="1:13" ht="12.75">
      <c r="A10" s="5">
        <f t="shared" si="0"/>
        <v>7</v>
      </c>
      <c r="B10" s="69" t="s">
        <v>32</v>
      </c>
      <c r="C10" s="149">
        <v>1995</v>
      </c>
      <c r="D10" s="24">
        <v>43</v>
      </c>
      <c r="E10" s="140">
        <v>0</v>
      </c>
      <c r="F10" s="2">
        <v>36</v>
      </c>
      <c r="G10" s="131">
        <v>2</v>
      </c>
      <c r="H10" s="24">
        <v>22</v>
      </c>
      <c r="I10" s="142">
        <v>21</v>
      </c>
      <c r="J10" s="2">
        <v>22</v>
      </c>
      <c r="K10" s="144">
        <v>21</v>
      </c>
      <c r="L10" s="223">
        <f>E10+G10+I10+K10</f>
        <v>44</v>
      </c>
      <c r="M10" s="128">
        <f>L10-E10</f>
        <v>44</v>
      </c>
    </row>
    <row r="11" spans="1:13" ht="12.75">
      <c r="A11" s="5">
        <f t="shared" si="0"/>
        <v>8</v>
      </c>
      <c r="B11" s="69" t="s">
        <v>54</v>
      </c>
      <c r="C11" s="149">
        <v>1997</v>
      </c>
      <c r="D11" s="24">
        <v>44</v>
      </c>
      <c r="E11" s="140">
        <v>0</v>
      </c>
      <c r="F11" s="2">
        <v>42</v>
      </c>
      <c r="G11" s="131">
        <v>0</v>
      </c>
      <c r="H11" s="24">
        <v>23</v>
      </c>
      <c r="I11" s="142">
        <v>19</v>
      </c>
      <c r="J11" s="2">
        <v>20</v>
      </c>
      <c r="K11" s="144">
        <v>23</v>
      </c>
      <c r="L11" s="223">
        <f>E11+G11+I11+K11</f>
        <v>42</v>
      </c>
      <c r="M11" s="128">
        <f>L11-E11</f>
        <v>42</v>
      </c>
    </row>
    <row r="12" spans="1:13" ht="12.75">
      <c r="A12" s="5">
        <f t="shared" si="0"/>
        <v>9</v>
      </c>
      <c r="B12" s="69" t="s">
        <v>77</v>
      </c>
      <c r="C12" s="150">
        <v>1995</v>
      </c>
      <c r="D12" s="56"/>
      <c r="E12" s="57"/>
      <c r="F12" s="58"/>
      <c r="G12" s="59"/>
      <c r="H12" s="24">
        <v>21</v>
      </c>
      <c r="I12" s="142">
        <v>22</v>
      </c>
      <c r="J12" s="2">
        <v>23</v>
      </c>
      <c r="K12" s="144">
        <v>19</v>
      </c>
      <c r="L12" s="223">
        <f>E12+G12+I12+K12</f>
        <v>41</v>
      </c>
      <c r="M12" s="128">
        <f>L12</f>
        <v>41</v>
      </c>
    </row>
    <row r="13" spans="1:13" ht="12.75">
      <c r="A13" s="5">
        <f t="shared" si="0"/>
        <v>10</v>
      </c>
      <c r="B13" s="69" t="s">
        <v>74</v>
      </c>
      <c r="C13" s="150">
        <v>1994</v>
      </c>
      <c r="D13" s="56"/>
      <c r="E13" s="57"/>
      <c r="F13" s="58"/>
      <c r="G13" s="59"/>
      <c r="H13" s="24">
        <v>24</v>
      </c>
      <c r="I13" s="142">
        <v>17</v>
      </c>
      <c r="J13" s="2">
        <v>24</v>
      </c>
      <c r="K13" s="144">
        <v>17</v>
      </c>
      <c r="L13" s="223">
        <f>E13+G13+I13+K13</f>
        <v>34</v>
      </c>
      <c r="M13" s="128">
        <f>L13</f>
        <v>34</v>
      </c>
    </row>
    <row r="14" spans="1:13" ht="12.75">
      <c r="A14" s="5">
        <f t="shared" si="0"/>
        <v>11</v>
      </c>
      <c r="B14" s="152" t="s">
        <v>73</v>
      </c>
      <c r="C14" s="133">
        <v>1993</v>
      </c>
      <c r="D14" s="56"/>
      <c r="E14" s="57"/>
      <c r="F14" s="58"/>
      <c r="G14" s="59"/>
      <c r="H14" s="25">
        <v>26</v>
      </c>
      <c r="I14" s="142">
        <v>13</v>
      </c>
      <c r="J14" s="21">
        <v>26</v>
      </c>
      <c r="K14" s="144">
        <v>13</v>
      </c>
      <c r="L14" s="224">
        <f>E14+G14+I14+K14</f>
        <v>26</v>
      </c>
      <c r="M14" s="128">
        <f>L14</f>
        <v>26</v>
      </c>
    </row>
    <row r="15" spans="1:13" ht="12.75">
      <c r="A15" s="5">
        <f t="shared" si="0"/>
        <v>12</v>
      </c>
      <c r="B15" s="69" t="s">
        <v>75</v>
      </c>
      <c r="C15" s="150">
        <v>1994</v>
      </c>
      <c r="D15" s="56"/>
      <c r="E15" s="57"/>
      <c r="F15" s="58"/>
      <c r="G15" s="59"/>
      <c r="H15" s="24">
        <v>28</v>
      </c>
      <c r="I15" s="142">
        <v>9</v>
      </c>
      <c r="J15" s="2">
        <v>25</v>
      </c>
      <c r="K15" s="144">
        <v>15</v>
      </c>
      <c r="L15" s="223">
        <f>E15+G15+I15+K15</f>
        <v>24</v>
      </c>
      <c r="M15" s="128">
        <f>L15</f>
        <v>24</v>
      </c>
    </row>
    <row r="16" spans="1:13" ht="12.75">
      <c r="A16" s="5">
        <f t="shared" si="0"/>
        <v>13</v>
      </c>
      <c r="B16" s="69" t="s">
        <v>79</v>
      </c>
      <c r="C16" s="150">
        <v>1996</v>
      </c>
      <c r="D16" s="56"/>
      <c r="E16" s="57"/>
      <c r="F16" s="58"/>
      <c r="G16" s="59"/>
      <c r="H16" s="24">
        <v>25</v>
      </c>
      <c r="I16" s="142">
        <v>15</v>
      </c>
      <c r="J16" s="2">
        <v>28</v>
      </c>
      <c r="K16" s="144">
        <v>9</v>
      </c>
      <c r="L16" s="223">
        <f>E16+G16+I16+K16</f>
        <v>24</v>
      </c>
      <c r="M16" s="128">
        <f>L16</f>
        <v>24</v>
      </c>
    </row>
    <row r="17" spans="1:13" ht="12.75">
      <c r="A17" s="5">
        <f t="shared" si="0"/>
        <v>14</v>
      </c>
      <c r="B17" s="70" t="s">
        <v>47</v>
      </c>
      <c r="C17" s="149">
        <v>1997</v>
      </c>
      <c r="D17" s="29">
        <v>47</v>
      </c>
      <c r="E17" s="1">
        <v>0</v>
      </c>
      <c r="F17" s="7" t="s">
        <v>69</v>
      </c>
      <c r="G17" s="219">
        <v>0</v>
      </c>
      <c r="H17" s="29">
        <v>27</v>
      </c>
      <c r="I17" s="142">
        <v>11</v>
      </c>
      <c r="J17" s="7">
        <v>27</v>
      </c>
      <c r="K17" s="144">
        <v>11</v>
      </c>
      <c r="L17" s="223">
        <f>E17+G17+I17+K17</f>
        <v>22</v>
      </c>
      <c r="M17" s="128">
        <f>L17</f>
        <v>22</v>
      </c>
    </row>
    <row r="18" spans="1:13" ht="12.75">
      <c r="A18" s="5">
        <f t="shared" si="0"/>
        <v>15</v>
      </c>
      <c r="B18" s="69" t="s">
        <v>84</v>
      </c>
      <c r="C18" s="150">
        <v>2000</v>
      </c>
      <c r="D18" s="56"/>
      <c r="E18" s="57"/>
      <c r="F18" s="58"/>
      <c r="G18" s="59"/>
      <c r="H18" s="24">
        <v>30</v>
      </c>
      <c r="I18" s="142">
        <v>5</v>
      </c>
      <c r="J18" s="2">
        <v>29</v>
      </c>
      <c r="K18" s="144">
        <v>7</v>
      </c>
      <c r="L18" s="223">
        <f>E18+G18+I18+K18</f>
        <v>12</v>
      </c>
      <c r="M18" s="128">
        <f>L18</f>
        <v>12</v>
      </c>
    </row>
    <row r="19" spans="1:13" ht="12.75">
      <c r="A19" s="5">
        <f t="shared" si="0"/>
        <v>16</v>
      </c>
      <c r="B19" s="69" t="s">
        <v>80</v>
      </c>
      <c r="C19" s="150">
        <v>1998</v>
      </c>
      <c r="D19" s="56"/>
      <c r="E19" s="57"/>
      <c r="F19" s="58"/>
      <c r="G19" s="59"/>
      <c r="H19" s="24">
        <v>29</v>
      </c>
      <c r="I19" s="142">
        <v>7</v>
      </c>
      <c r="J19" s="2">
        <v>30</v>
      </c>
      <c r="K19" s="144">
        <v>5</v>
      </c>
      <c r="L19" s="223">
        <f>E19+G19+I19+K19</f>
        <v>12</v>
      </c>
      <c r="M19" s="128">
        <f>L19</f>
        <v>12</v>
      </c>
    </row>
    <row r="20" spans="1:13" ht="12.75">
      <c r="A20" s="5">
        <f t="shared" si="0"/>
        <v>17</v>
      </c>
      <c r="B20" s="69" t="s">
        <v>82</v>
      </c>
      <c r="C20" s="150">
        <v>1998</v>
      </c>
      <c r="D20" s="56"/>
      <c r="E20" s="57"/>
      <c r="F20" s="58"/>
      <c r="G20" s="59"/>
      <c r="H20" s="24">
        <v>33</v>
      </c>
      <c r="I20" s="142">
        <v>2</v>
      </c>
      <c r="J20" s="2">
        <v>31</v>
      </c>
      <c r="K20" s="144">
        <v>2</v>
      </c>
      <c r="L20" s="223">
        <f>E20+G20+I20+K20</f>
        <v>4</v>
      </c>
      <c r="M20" s="128">
        <f>L20</f>
        <v>4</v>
      </c>
    </row>
    <row r="21" spans="1:13" ht="12.75">
      <c r="A21" s="5">
        <f t="shared" si="0"/>
        <v>18</v>
      </c>
      <c r="B21" s="69" t="s">
        <v>83</v>
      </c>
      <c r="C21" s="150">
        <v>1995</v>
      </c>
      <c r="D21" s="56"/>
      <c r="E21" s="57"/>
      <c r="F21" s="58"/>
      <c r="G21" s="59"/>
      <c r="H21" s="24">
        <v>34</v>
      </c>
      <c r="I21" s="142">
        <v>2</v>
      </c>
      <c r="J21" s="2">
        <v>32</v>
      </c>
      <c r="K21" s="144">
        <v>2</v>
      </c>
      <c r="L21" s="223">
        <f>E21+G21+I21+K21</f>
        <v>4</v>
      </c>
      <c r="M21" s="128">
        <f>L21</f>
        <v>4</v>
      </c>
    </row>
    <row r="22" spans="1:13" ht="12.75">
      <c r="A22" s="5">
        <f t="shared" si="0"/>
        <v>19</v>
      </c>
      <c r="B22" s="69" t="s">
        <v>85</v>
      </c>
      <c r="C22" s="150">
        <v>1994</v>
      </c>
      <c r="D22" s="56"/>
      <c r="E22" s="57"/>
      <c r="F22" s="58"/>
      <c r="G22" s="59"/>
      <c r="H22" s="24">
        <v>32</v>
      </c>
      <c r="I22" s="142">
        <v>2</v>
      </c>
      <c r="J22" s="2">
        <v>33</v>
      </c>
      <c r="K22" s="144">
        <v>2</v>
      </c>
      <c r="L22" s="223">
        <f>E22+G22+I22+K22</f>
        <v>4</v>
      </c>
      <c r="M22" s="128">
        <f>L22</f>
        <v>4</v>
      </c>
    </row>
    <row r="23" spans="1:13" ht="12.75">
      <c r="A23" s="5">
        <f t="shared" si="0"/>
        <v>20</v>
      </c>
      <c r="B23" s="69" t="s">
        <v>81</v>
      </c>
      <c r="C23" s="150">
        <v>1998</v>
      </c>
      <c r="D23" s="56"/>
      <c r="E23" s="57"/>
      <c r="F23" s="58"/>
      <c r="G23" s="59"/>
      <c r="H23" s="24">
        <v>35</v>
      </c>
      <c r="I23" s="142">
        <v>2</v>
      </c>
      <c r="J23" s="2">
        <v>34</v>
      </c>
      <c r="K23" s="144">
        <v>2</v>
      </c>
      <c r="L23" s="223">
        <f>E23+G23+I23+K23</f>
        <v>4</v>
      </c>
      <c r="M23" s="128">
        <f>L23</f>
        <v>4</v>
      </c>
    </row>
    <row r="24" spans="1:13" ht="12.75">
      <c r="A24" s="5">
        <f t="shared" si="0"/>
        <v>21</v>
      </c>
      <c r="B24" s="69" t="s">
        <v>76</v>
      </c>
      <c r="C24" s="150">
        <v>1994</v>
      </c>
      <c r="D24" s="56"/>
      <c r="E24" s="57"/>
      <c r="F24" s="58"/>
      <c r="G24" s="59"/>
      <c r="H24" s="24">
        <v>36</v>
      </c>
      <c r="I24" s="142">
        <v>2</v>
      </c>
      <c r="J24" s="2">
        <v>35</v>
      </c>
      <c r="K24" s="144">
        <v>2</v>
      </c>
      <c r="L24" s="223">
        <f>E24+G24+I24+K24</f>
        <v>4</v>
      </c>
      <c r="M24" s="128">
        <f>L24</f>
        <v>4</v>
      </c>
    </row>
    <row r="25" spans="1:13" ht="12.75">
      <c r="A25" s="5">
        <f t="shared" si="0"/>
        <v>22</v>
      </c>
      <c r="B25" s="69" t="s">
        <v>78</v>
      </c>
      <c r="C25" s="150">
        <v>1995</v>
      </c>
      <c r="D25" s="56"/>
      <c r="E25" s="57"/>
      <c r="F25" s="58"/>
      <c r="G25" s="59"/>
      <c r="H25" s="24">
        <v>37</v>
      </c>
      <c r="I25" s="131">
        <v>0</v>
      </c>
      <c r="J25" s="58"/>
      <c r="K25" s="59"/>
      <c r="L25" s="223">
        <f>E25+G25+I25+K25</f>
        <v>0</v>
      </c>
      <c r="M25" s="128">
        <f>L25</f>
        <v>0</v>
      </c>
    </row>
    <row r="26" spans="1:13" ht="13.5" thickBot="1">
      <c r="A26" s="5">
        <f t="shared" si="0"/>
        <v>23</v>
      </c>
      <c r="B26" s="152" t="s">
        <v>4</v>
      </c>
      <c r="C26" s="133">
        <v>1993</v>
      </c>
      <c r="D26" s="100">
        <v>46</v>
      </c>
      <c r="E26" s="101">
        <v>0</v>
      </c>
      <c r="F26" s="84"/>
      <c r="G26" s="102"/>
      <c r="H26" s="60"/>
      <c r="I26" s="61"/>
      <c r="J26" s="65"/>
      <c r="K26" s="66"/>
      <c r="L26" s="225">
        <f>E26+G26+I26+K26</f>
        <v>0</v>
      </c>
      <c r="M26" s="227">
        <f>L26</f>
        <v>0</v>
      </c>
    </row>
    <row r="27" spans="4:13" ht="12.75">
      <c r="D27" s="30"/>
      <c r="E27" s="53"/>
      <c r="F27" s="30"/>
      <c r="G27" s="53"/>
      <c r="H27" s="30"/>
      <c r="I27" s="53"/>
      <c r="J27" s="30"/>
      <c r="K27" s="53"/>
      <c r="L27" s="53"/>
      <c r="M27" s="226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="130" zoomScaleNormal="130" zoomScalePageLayoutView="0" workbookViewId="0" topLeftCell="A1">
      <selection activeCell="M3" sqref="M3"/>
    </sheetView>
  </sheetViews>
  <sheetFormatPr defaultColWidth="9.00390625" defaultRowHeight="12.75"/>
  <cols>
    <col min="1" max="1" width="7.00390625" style="0" customWidth="1"/>
    <col min="2" max="2" width="20.25390625" style="4" customWidth="1"/>
    <col min="3" max="3" width="9.125" style="72" customWidth="1"/>
    <col min="4" max="4" width="6.75390625" style="4" customWidth="1"/>
    <col min="5" max="5" width="9.375" style="173" customWidth="1"/>
    <col min="6" max="6" width="6.75390625" style="4" customWidth="1"/>
    <col min="7" max="7" width="9.75390625" style="173" customWidth="1"/>
    <col min="8" max="8" width="6.75390625" style="4" customWidth="1"/>
    <col min="9" max="9" width="8.625" style="173" customWidth="1"/>
    <col min="10" max="10" width="6.75390625" style="4" customWidth="1"/>
    <col min="11" max="11" width="8.625" style="173" customWidth="1"/>
    <col min="12" max="12" width="10.75390625" style="166" customWidth="1"/>
    <col min="13" max="13" width="10.75390625" style="232" customWidth="1"/>
  </cols>
  <sheetData>
    <row r="1" spans="1:13" s="8" customFormat="1" ht="21.75" customHeight="1" thickBot="1">
      <c r="A1" s="198" t="s">
        <v>134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199"/>
      <c r="M1" s="232"/>
    </row>
    <row r="2" spans="1:12" ht="39" customHeight="1" thickBot="1">
      <c r="A2" s="15"/>
      <c r="B2" s="16"/>
      <c r="C2" s="153"/>
      <c r="D2" s="201" t="s">
        <v>58</v>
      </c>
      <c r="E2" s="204"/>
      <c r="F2" s="205" t="s">
        <v>43</v>
      </c>
      <c r="G2" s="202"/>
      <c r="H2" s="201" t="s">
        <v>114</v>
      </c>
      <c r="I2" s="204"/>
      <c r="J2" s="205" t="s">
        <v>70</v>
      </c>
      <c r="K2" s="202"/>
      <c r="L2" s="230"/>
    </row>
    <row r="3" spans="1:13" ht="26.25" thickBot="1">
      <c r="A3" s="12" t="s">
        <v>48</v>
      </c>
      <c r="B3" s="12" t="s">
        <v>55</v>
      </c>
      <c r="C3" s="149" t="s">
        <v>59</v>
      </c>
      <c r="D3" s="39" t="s">
        <v>56</v>
      </c>
      <c r="E3" s="167" t="s">
        <v>57</v>
      </c>
      <c r="F3" s="41" t="s">
        <v>56</v>
      </c>
      <c r="G3" s="174" t="s">
        <v>57</v>
      </c>
      <c r="H3" s="39" t="s">
        <v>56</v>
      </c>
      <c r="I3" s="179" t="s">
        <v>57</v>
      </c>
      <c r="J3" s="41" t="s">
        <v>56</v>
      </c>
      <c r="K3" s="174" t="s">
        <v>57</v>
      </c>
      <c r="L3" s="221" t="s">
        <v>0</v>
      </c>
      <c r="M3" s="229" t="s">
        <v>131</v>
      </c>
    </row>
    <row r="4" spans="1:13" ht="25.5" customHeight="1">
      <c r="A4" s="9">
        <f>1</f>
        <v>1</v>
      </c>
      <c r="B4" s="11" t="s">
        <v>34</v>
      </c>
      <c r="C4" s="163" t="s">
        <v>2</v>
      </c>
      <c r="D4" s="29">
        <v>25</v>
      </c>
      <c r="E4" s="168">
        <v>2</v>
      </c>
      <c r="F4" s="7">
        <v>10</v>
      </c>
      <c r="G4" s="175">
        <v>27</v>
      </c>
      <c r="H4" s="104">
        <v>6</v>
      </c>
      <c r="I4" s="180">
        <v>39</v>
      </c>
      <c r="J4" s="28">
        <v>7</v>
      </c>
      <c r="K4" s="175">
        <v>36</v>
      </c>
      <c r="L4" s="223">
        <f>E4+G4+I4+K4</f>
        <v>104</v>
      </c>
      <c r="M4" s="233">
        <f>L4-E4</f>
        <v>102</v>
      </c>
    </row>
    <row r="5" spans="1:13" ht="25.5" customHeight="1">
      <c r="A5" s="9">
        <f aca="true" t="shared" si="0" ref="A5:A14">A4+1</f>
        <v>2</v>
      </c>
      <c r="B5" s="11" t="s">
        <v>33</v>
      </c>
      <c r="C5" s="163" t="s">
        <v>3</v>
      </c>
      <c r="D5" s="29">
        <v>17</v>
      </c>
      <c r="E5" s="168">
        <v>11</v>
      </c>
      <c r="F5" s="7">
        <v>11</v>
      </c>
      <c r="G5" s="175">
        <v>23</v>
      </c>
      <c r="H5" s="104">
        <v>5</v>
      </c>
      <c r="I5" s="180">
        <v>42</v>
      </c>
      <c r="J5" s="28">
        <v>9</v>
      </c>
      <c r="K5" s="175">
        <v>30</v>
      </c>
      <c r="L5" s="223">
        <f aca="true" t="shared" si="1" ref="L5:L14">E5+G5+I5+K5</f>
        <v>106</v>
      </c>
      <c r="M5" s="234">
        <f>L5-E5</f>
        <v>95</v>
      </c>
    </row>
    <row r="6" spans="1:13" ht="25.5" customHeight="1">
      <c r="A6" s="9">
        <f t="shared" si="0"/>
        <v>3</v>
      </c>
      <c r="B6" s="52" t="s">
        <v>52</v>
      </c>
      <c r="C6" s="163" t="s">
        <v>44</v>
      </c>
      <c r="D6" s="29">
        <v>20</v>
      </c>
      <c r="E6" s="168">
        <v>5</v>
      </c>
      <c r="F6" s="7">
        <v>14</v>
      </c>
      <c r="G6" s="175">
        <v>17</v>
      </c>
      <c r="H6" s="104">
        <v>15</v>
      </c>
      <c r="I6" s="180">
        <v>15</v>
      </c>
      <c r="J6" s="28">
        <v>11</v>
      </c>
      <c r="K6" s="175">
        <v>23</v>
      </c>
      <c r="L6" s="223">
        <f t="shared" si="1"/>
        <v>60</v>
      </c>
      <c r="M6" s="234">
        <f>L6-E6</f>
        <v>55</v>
      </c>
    </row>
    <row r="7" spans="1:13" ht="25.5" customHeight="1">
      <c r="A7" s="9">
        <f t="shared" si="0"/>
        <v>4</v>
      </c>
      <c r="B7" s="11" t="s">
        <v>26</v>
      </c>
      <c r="C7" s="163" t="s">
        <v>8</v>
      </c>
      <c r="D7" s="29">
        <v>22</v>
      </c>
      <c r="E7" s="168">
        <v>2</v>
      </c>
      <c r="F7" s="7">
        <v>15</v>
      </c>
      <c r="G7" s="175">
        <v>15</v>
      </c>
      <c r="H7" s="104">
        <v>13</v>
      </c>
      <c r="I7" s="181">
        <v>19</v>
      </c>
      <c r="J7" s="28">
        <v>13</v>
      </c>
      <c r="K7" s="175">
        <v>19</v>
      </c>
      <c r="L7" s="223">
        <f t="shared" si="1"/>
        <v>55</v>
      </c>
      <c r="M7" s="234">
        <f>L7-E7</f>
        <v>53</v>
      </c>
    </row>
    <row r="8" spans="1:13" ht="25.5" customHeight="1">
      <c r="A8" s="9">
        <f t="shared" si="0"/>
        <v>5</v>
      </c>
      <c r="B8" s="185" t="s">
        <v>14</v>
      </c>
      <c r="C8" s="164" t="s">
        <v>15</v>
      </c>
      <c r="D8" s="26">
        <v>19</v>
      </c>
      <c r="E8" s="169">
        <v>7</v>
      </c>
      <c r="F8" s="19">
        <v>17</v>
      </c>
      <c r="G8" s="176">
        <v>11</v>
      </c>
      <c r="H8" s="114">
        <v>14</v>
      </c>
      <c r="I8" s="182">
        <v>17</v>
      </c>
      <c r="J8" s="51">
        <v>15</v>
      </c>
      <c r="K8" s="176">
        <v>15</v>
      </c>
      <c r="L8" s="223">
        <f t="shared" si="1"/>
        <v>50</v>
      </c>
      <c r="M8" s="234">
        <f>L8-E8</f>
        <v>43</v>
      </c>
    </row>
    <row r="9" spans="1:13" ht="25.5" customHeight="1">
      <c r="A9" s="9">
        <f t="shared" si="0"/>
        <v>6</v>
      </c>
      <c r="B9" s="11" t="s">
        <v>11</v>
      </c>
      <c r="C9" s="163" t="s">
        <v>12</v>
      </c>
      <c r="D9" s="29">
        <v>24</v>
      </c>
      <c r="E9" s="168">
        <v>2</v>
      </c>
      <c r="F9" s="7">
        <v>19</v>
      </c>
      <c r="G9" s="175">
        <v>7</v>
      </c>
      <c r="H9" s="104">
        <v>17</v>
      </c>
      <c r="I9" s="180">
        <v>11</v>
      </c>
      <c r="J9" s="28">
        <v>16</v>
      </c>
      <c r="K9" s="175">
        <v>13</v>
      </c>
      <c r="L9" s="223">
        <f t="shared" si="1"/>
        <v>33</v>
      </c>
      <c r="M9" s="234">
        <f>L9-E9</f>
        <v>31</v>
      </c>
    </row>
    <row r="10" spans="1:13" ht="28.5" customHeight="1">
      <c r="A10" s="9">
        <f t="shared" si="0"/>
        <v>7</v>
      </c>
      <c r="B10" s="14" t="s">
        <v>53</v>
      </c>
      <c r="C10" s="163" t="s">
        <v>8</v>
      </c>
      <c r="D10" s="29">
        <v>30</v>
      </c>
      <c r="E10" s="168">
        <v>2</v>
      </c>
      <c r="F10" s="7">
        <v>21</v>
      </c>
      <c r="G10" s="175">
        <v>2</v>
      </c>
      <c r="H10" s="104">
        <v>18</v>
      </c>
      <c r="I10" s="180">
        <v>9</v>
      </c>
      <c r="J10" s="28">
        <v>17</v>
      </c>
      <c r="K10" s="175">
        <v>11</v>
      </c>
      <c r="L10" s="223">
        <f t="shared" si="1"/>
        <v>24</v>
      </c>
      <c r="M10" s="234">
        <f>L10-E10</f>
        <v>22</v>
      </c>
    </row>
    <row r="11" spans="1:13" ht="28.5" customHeight="1">
      <c r="A11" s="9">
        <f t="shared" si="0"/>
        <v>8</v>
      </c>
      <c r="B11" s="14" t="s">
        <v>111</v>
      </c>
      <c r="C11" s="163" t="s">
        <v>12</v>
      </c>
      <c r="D11" s="62"/>
      <c r="E11" s="170"/>
      <c r="F11" s="18"/>
      <c r="G11" s="177"/>
      <c r="H11" s="104">
        <v>16</v>
      </c>
      <c r="I11" s="180">
        <v>13</v>
      </c>
      <c r="J11" s="28">
        <v>20</v>
      </c>
      <c r="K11" s="175">
        <v>5</v>
      </c>
      <c r="L11" s="223">
        <f t="shared" si="1"/>
        <v>18</v>
      </c>
      <c r="M11" s="234"/>
    </row>
    <row r="12" spans="1:13" ht="25.5">
      <c r="A12" s="9">
        <f t="shared" si="0"/>
        <v>9</v>
      </c>
      <c r="B12" s="14" t="s">
        <v>112</v>
      </c>
      <c r="C12" s="163" t="s">
        <v>113</v>
      </c>
      <c r="D12" s="62"/>
      <c r="E12" s="170"/>
      <c r="F12" s="18"/>
      <c r="G12" s="177"/>
      <c r="H12" s="104">
        <v>19</v>
      </c>
      <c r="I12" s="180">
        <v>7</v>
      </c>
      <c r="J12" s="28">
        <v>18</v>
      </c>
      <c r="K12" s="175">
        <v>9</v>
      </c>
      <c r="L12" s="223">
        <f>E12+G12+I12+K12</f>
        <v>16</v>
      </c>
      <c r="M12" s="234"/>
    </row>
    <row r="13" spans="1:13" ht="25.5">
      <c r="A13" s="9">
        <f t="shared" si="0"/>
        <v>10</v>
      </c>
      <c r="B13" s="11" t="s">
        <v>9</v>
      </c>
      <c r="C13" s="165" t="s">
        <v>10</v>
      </c>
      <c r="D13" s="29">
        <v>31</v>
      </c>
      <c r="E13" s="171">
        <v>2</v>
      </c>
      <c r="F13" s="7">
        <v>23</v>
      </c>
      <c r="G13" s="175">
        <v>2</v>
      </c>
      <c r="H13" s="104">
        <v>21</v>
      </c>
      <c r="I13" s="180">
        <v>2</v>
      </c>
      <c r="J13" s="28">
        <v>19</v>
      </c>
      <c r="K13" s="175">
        <v>7</v>
      </c>
      <c r="L13" s="223">
        <f t="shared" si="1"/>
        <v>13</v>
      </c>
      <c r="M13" s="234"/>
    </row>
    <row r="14" spans="1:13" ht="26.25" thickBot="1">
      <c r="A14" s="9">
        <f t="shared" si="0"/>
        <v>11</v>
      </c>
      <c r="B14" s="11" t="s">
        <v>13</v>
      </c>
      <c r="C14" s="163" t="s">
        <v>12</v>
      </c>
      <c r="D14" s="112">
        <v>29</v>
      </c>
      <c r="E14" s="228">
        <v>2</v>
      </c>
      <c r="F14" s="113" t="s">
        <v>69</v>
      </c>
      <c r="G14" s="178">
        <v>0</v>
      </c>
      <c r="H14" s="83"/>
      <c r="I14" s="183"/>
      <c r="J14" s="61"/>
      <c r="K14" s="184"/>
      <c r="L14" s="231">
        <f t="shared" si="1"/>
        <v>2</v>
      </c>
      <c r="M14" s="235"/>
    </row>
    <row r="15" spans="4:11" ht="12.75">
      <c r="D15" s="30"/>
      <c r="E15" s="172"/>
      <c r="F15" s="30"/>
      <c r="G15" s="172"/>
      <c r="H15" s="30"/>
      <c r="I15" s="172"/>
      <c r="J15" s="30"/>
      <c r="K15" s="172"/>
    </row>
  </sheetData>
  <sheetProtection/>
  <mergeCells count="5">
    <mergeCell ref="A1:L1"/>
    <mergeCell ref="D2:E2"/>
    <mergeCell ref="F2:G2"/>
    <mergeCell ref="H2:I2"/>
    <mergeCell ref="J2:K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40" zoomScaleNormal="140" zoomScalePageLayoutView="0" workbookViewId="0" topLeftCell="A1">
      <selection activeCell="N10" sqref="N10"/>
    </sheetView>
  </sheetViews>
  <sheetFormatPr defaultColWidth="9.00390625" defaultRowHeight="12.75"/>
  <cols>
    <col min="1" max="1" width="6.625" style="4" customWidth="1"/>
    <col min="2" max="2" width="21.875" style="72" customWidth="1"/>
    <col min="3" max="3" width="6.75390625" style="72" customWidth="1"/>
    <col min="4" max="4" width="6.75390625" style="36" customWidth="1"/>
    <col min="5" max="5" width="9.75390625" style="173" customWidth="1"/>
    <col min="6" max="6" width="6.75390625" style="36" customWidth="1"/>
    <col min="7" max="7" width="10.125" style="173" customWidth="1"/>
    <col min="8" max="8" width="6.75390625" style="4" customWidth="1"/>
    <col min="9" max="9" width="9.75390625" style="173" customWidth="1"/>
    <col min="10" max="10" width="6.75390625" style="4" customWidth="1"/>
    <col min="11" max="11" width="9.75390625" style="173" customWidth="1"/>
    <col min="12" max="12" width="10.75390625" style="0" customWidth="1"/>
    <col min="13" max="13" width="10.125" style="125" customWidth="1"/>
  </cols>
  <sheetData>
    <row r="1" spans="1:13" s="8" customFormat="1" ht="21.75" customHeight="1" thickBot="1">
      <c r="A1" s="213" t="s">
        <v>135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199"/>
      <c r="M1" s="125"/>
    </row>
    <row r="2" spans="1:12" ht="39" customHeight="1" thickBot="1">
      <c r="A2" s="31"/>
      <c r="B2" s="67"/>
      <c r="C2" s="67"/>
      <c r="D2" s="201" t="s">
        <v>58</v>
      </c>
      <c r="E2" s="204"/>
      <c r="F2" s="205" t="s">
        <v>43</v>
      </c>
      <c r="G2" s="202"/>
      <c r="H2" s="201" t="s">
        <v>114</v>
      </c>
      <c r="I2" s="204"/>
      <c r="J2" s="205" t="s">
        <v>70</v>
      </c>
      <c r="K2" s="202"/>
      <c r="L2" s="236"/>
    </row>
    <row r="3" spans="1:13" ht="26.25" thickBot="1">
      <c r="A3" s="12" t="s">
        <v>48</v>
      </c>
      <c r="B3" s="68" t="s">
        <v>55</v>
      </c>
      <c r="C3" s="149" t="s">
        <v>59</v>
      </c>
      <c r="D3" s="74" t="s">
        <v>56</v>
      </c>
      <c r="E3" s="167" t="s">
        <v>57</v>
      </c>
      <c r="F3" s="48" t="s">
        <v>56</v>
      </c>
      <c r="G3" s="174" t="s">
        <v>57</v>
      </c>
      <c r="H3" s="39" t="s">
        <v>56</v>
      </c>
      <c r="I3" s="167" t="s">
        <v>57</v>
      </c>
      <c r="J3" s="41" t="s">
        <v>56</v>
      </c>
      <c r="K3" s="193" t="s">
        <v>57</v>
      </c>
      <c r="L3" s="216" t="s">
        <v>0</v>
      </c>
      <c r="M3" s="229" t="s">
        <v>131</v>
      </c>
    </row>
    <row r="4" spans="1:13" ht="12.75">
      <c r="A4" s="9">
        <f>1</f>
        <v>1</v>
      </c>
      <c r="B4" s="187" t="s">
        <v>16</v>
      </c>
      <c r="C4" s="133">
        <v>1993</v>
      </c>
      <c r="D4" s="76">
        <v>23</v>
      </c>
      <c r="E4" s="148">
        <v>22</v>
      </c>
      <c r="F4" s="47">
        <v>22</v>
      </c>
      <c r="G4" s="139">
        <v>23</v>
      </c>
      <c r="H4" s="106">
        <v>5</v>
      </c>
      <c r="I4" s="147">
        <v>43</v>
      </c>
      <c r="J4" s="81">
        <v>10</v>
      </c>
      <c r="K4" s="139">
        <v>38</v>
      </c>
      <c r="L4" s="237">
        <f>E4+G4+I4+K4</f>
        <v>126</v>
      </c>
      <c r="M4" s="127">
        <f>L4-E4</f>
        <v>104</v>
      </c>
    </row>
    <row r="5" spans="1:13" ht="12.75">
      <c r="A5" s="9">
        <f>A4+1</f>
        <v>2</v>
      </c>
      <c r="B5" s="188" t="s">
        <v>5</v>
      </c>
      <c r="C5" s="149">
        <v>1994</v>
      </c>
      <c r="D5" s="77">
        <v>33</v>
      </c>
      <c r="E5" s="131">
        <v>12</v>
      </c>
      <c r="F5" s="37">
        <v>38</v>
      </c>
      <c r="G5" s="197">
        <v>7</v>
      </c>
      <c r="H5" s="105">
        <v>6</v>
      </c>
      <c r="I5" s="146">
        <v>42</v>
      </c>
      <c r="J5" s="80">
        <v>7</v>
      </c>
      <c r="K5" s="194">
        <v>41</v>
      </c>
      <c r="L5" s="223">
        <f>E5+G5+I5+K5</f>
        <v>102</v>
      </c>
      <c r="M5" s="128">
        <f>L5-G5</f>
        <v>95</v>
      </c>
    </row>
    <row r="6" spans="1:13" ht="12.75">
      <c r="A6" s="9">
        <f aca="true" t="shared" si="0" ref="A6:A15">A5+1</f>
        <v>3</v>
      </c>
      <c r="B6" s="188" t="s">
        <v>18</v>
      </c>
      <c r="C6" s="149">
        <v>1994</v>
      </c>
      <c r="D6" s="77">
        <v>44</v>
      </c>
      <c r="E6" s="158">
        <v>0</v>
      </c>
      <c r="F6" s="37">
        <v>33</v>
      </c>
      <c r="G6" s="159">
        <v>12</v>
      </c>
      <c r="H6" s="105">
        <v>11</v>
      </c>
      <c r="I6" s="146">
        <v>34</v>
      </c>
      <c r="J6" s="80">
        <v>17</v>
      </c>
      <c r="K6" s="194">
        <v>28</v>
      </c>
      <c r="L6" s="223">
        <f>E6+G6+I6+K6</f>
        <v>74</v>
      </c>
      <c r="M6" s="128">
        <f>L6-E6</f>
        <v>74</v>
      </c>
    </row>
    <row r="7" spans="1:13" ht="12.75">
      <c r="A7" s="9">
        <f t="shared" si="0"/>
        <v>4</v>
      </c>
      <c r="B7" s="187" t="s">
        <v>6</v>
      </c>
      <c r="C7" s="133">
        <v>1993</v>
      </c>
      <c r="D7" s="76">
        <v>43</v>
      </c>
      <c r="E7" s="148">
        <v>0</v>
      </c>
      <c r="F7" s="47">
        <v>45</v>
      </c>
      <c r="G7" s="139">
        <v>0</v>
      </c>
      <c r="H7" s="106">
        <v>12</v>
      </c>
      <c r="I7" s="147">
        <v>33</v>
      </c>
      <c r="J7" s="81">
        <v>12</v>
      </c>
      <c r="K7" s="139">
        <v>33</v>
      </c>
      <c r="L7" s="238">
        <f>E7+G7+I7+K7</f>
        <v>66</v>
      </c>
      <c r="M7" s="128">
        <f>L7-E7</f>
        <v>66</v>
      </c>
    </row>
    <row r="8" spans="1:13" ht="15.75" customHeight="1">
      <c r="A8" s="9">
        <f t="shared" si="0"/>
        <v>5</v>
      </c>
      <c r="B8" s="69" t="s">
        <v>19</v>
      </c>
      <c r="C8" s="149">
        <v>1995</v>
      </c>
      <c r="D8" s="75"/>
      <c r="E8" s="170"/>
      <c r="F8" s="38">
        <v>46</v>
      </c>
      <c r="G8" s="195">
        <v>0</v>
      </c>
      <c r="H8" s="104">
        <v>19</v>
      </c>
      <c r="I8" s="146">
        <v>26</v>
      </c>
      <c r="J8" s="82">
        <v>20</v>
      </c>
      <c r="K8" s="194">
        <v>25</v>
      </c>
      <c r="L8" s="223">
        <f>E8+G8+I8+K8</f>
        <v>51</v>
      </c>
      <c r="M8" s="128">
        <f>L8-E8</f>
        <v>51</v>
      </c>
    </row>
    <row r="9" spans="1:13" ht="15.75" customHeight="1">
      <c r="A9" s="9">
        <f t="shared" si="0"/>
        <v>6</v>
      </c>
      <c r="B9" s="69" t="s">
        <v>17</v>
      </c>
      <c r="C9" s="149">
        <v>1994</v>
      </c>
      <c r="D9" s="35">
        <v>69</v>
      </c>
      <c r="E9" s="158">
        <v>0</v>
      </c>
      <c r="F9" s="38">
        <v>42</v>
      </c>
      <c r="G9" s="159">
        <v>0</v>
      </c>
      <c r="H9" s="104">
        <v>18</v>
      </c>
      <c r="I9" s="146">
        <v>27</v>
      </c>
      <c r="J9" s="82">
        <v>21</v>
      </c>
      <c r="K9" s="194">
        <v>24</v>
      </c>
      <c r="L9" s="223">
        <f>E9+G9+I9+K9</f>
        <v>51</v>
      </c>
      <c r="M9" s="128">
        <f>L9-E9</f>
        <v>51</v>
      </c>
    </row>
    <row r="10" spans="1:13" ht="15.75" customHeight="1">
      <c r="A10" s="9">
        <f t="shared" si="0"/>
        <v>7</v>
      </c>
      <c r="B10" s="187" t="s">
        <v>91</v>
      </c>
      <c r="C10" s="133">
        <v>1993</v>
      </c>
      <c r="D10" s="75"/>
      <c r="E10" s="170"/>
      <c r="F10" s="57"/>
      <c r="G10" s="177"/>
      <c r="H10" s="106">
        <v>22</v>
      </c>
      <c r="I10" s="147">
        <v>23</v>
      </c>
      <c r="J10" s="81">
        <v>27</v>
      </c>
      <c r="K10" s="139">
        <v>18</v>
      </c>
      <c r="L10" s="238">
        <f>E10+G10+I10+K10</f>
        <v>41</v>
      </c>
      <c r="M10" s="128">
        <f aca="true" t="shared" si="1" ref="M10:M23">L10</f>
        <v>41</v>
      </c>
    </row>
    <row r="11" spans="1:13" ht="15.75" customHeight="1">
      <c r="A11" s="9">
        <f t="shared" si="0"/>
        <v>8</v>
      </c>
      <c r="B11" s="69" t="s">
        <v>40</v>
      </c>
      <c r="C11" s="186">
        <v>1995</v>
      </c>
      <c r="D11" s="75"/>
      <c r="E11" s="170"/>
      <c r="F11" s="57"/>
      <c r="G11" s="177"/>
      <c r="H11" s="104">
        <v>26</v>
      </c>
      <c r="I11" s="146">
        <v>19</v>
      </c>
      <c r="J11" s="82">
        <v>32</v>
      </c>
      <c r="K11" s="194">
        <v>13</v>
      </c>
      <c r="L11" s="223">
        <f>E11+G11+I11+K11</f>
        <v>32</v>
      </c>
      <c r="M11" s="128">
        <f t="shared" si="1"/>
        <v>32</v>
      </c>
    </row>
    <row r="12" spans="1:13" ht="15.75" customHeight="1">
      <c r="A12" s="9">
        <f t="shared" si="0"/>
        <v>9</v>
      </c>
      <c r="B12" s="187" t="s">
        <v>89</v>
      </c>
      <c r="C12" s="133">
        <v>1993</v>
      </c>
      <c r="D12" s="75"/>
      <c r="E12" s="170"/>
      <c r="F12" s="57"/>
      <c r="G12" s="177"/>
      <c r="H12" s="106">
        <v>37</v>
      </c>
      <c r="I12" s="147">
        <v>8</v>
      </c>
      <c r="J12" s="81">
        <v>31</v>
      </c>
      <c r="K12" s="139">
        <v>14</v>
      </c>
      <c r="L12" s="238">
        <f>E12+G12+I12+K12</f>
        <v>22</v>
      </c>
      <c r="M12" s="128">
        <f t="shared" si="1"/>
        <v>22</v>
      </c>
    </row>
    <row r="13" spans="1:13" ht="12.75">
      <c r="A13" s="9">
        <f t="shared" si="0"/>
        <v>10</v>
      </c>
      <c r="B13" s="69" t="s">
        <v>7</v>
      </c>
      <c r="C13" s="149">
        <v>1996</v>
      </c>
      <c r="D13" s="77">
        <v>58</v>
      </c>
      <c r="E13" s="189">
        <v>0</v>
      </c>
      <c r="F13" s="37">
        <v>49</v>
      </c>
      <c r="G13" s="159">
        <v>0</v>
      </c>
      <c r="H13" s="105">
        <v>47</v>
      </c>
      <c r="I13" s="196">
        <v>0</v>
      </c>
      <c r="J13" s="80">
        <v>25</v>
      </c>
      <c r="K13" s="194">
        <v>20</v>
      </c>
      <c r="L13" s="223">
        <f>E13+G13+I13+K13</f>
        <v>20</v>
      </c>
      <c r="M13" s="128">
        <f t="shared" si="1"/>
        <v>20</v>
      </c>
    </row>
    <row r="14" spans="1:13" ht="12.75">
      <c r="A14" s="9">
        <f t="shared" si="0"/>
        <v>11</v>
      </c>
      <c r="B14" s="187" t="s">
        <v>88</v>
      </c>
      <c r="C14" s="133">
        <v>1993</v>
      </c>
      <c r="D14" s="75"/>
      <c r="E14" s="170"/>
      <c r="F14" s="57"/>
      <c r="G14" s="177"/>
      <c r="H14" s="106">
        <v>28</v>
      </c>
      <c r="I14" s="147">
        <v>17</v>
      </c>
      <c r="J14" s="81">
        <v>69</v>
      </c>
      <c r="K14" s="139">
        <v>0</v>
      </c>
      <c r="L14" s="238">
        <f>E14+G14+I14+K14</f>
        <v>17</v>
      </c>
      <c r="M14" s="128">
        <f t="shared" si="1"/>
        <v>17</v>
      </c>
    </row>
    <row r="15" spans="1:13" ht="12.75">
      <c r="A15" s="9">
        <f t="shared" si="0"/>
        <v>12</v>
      </c>
      <c r="B15" s="69" t="s">
        <v>65</v>
      </c>
      <c r="C15" s="149">
        <v>1994</v>
      </c>
      <c r="D15" s="35">
        <v>71</v>
      </c>
      <c r="E15" s="189">
        <v>0</v>
      </c>
      <c r="F15" s="38">
        <v>54</v>
      </c>
      <c r="G15" s="195">
        <v>0</v>
      </c>
      <c r="H15" s="104">
        <v>39</v>
      </c>
      <c r="I15" s="146">
        <v>6</v>
      </c>
      <c r="J15" s="82">
        <v>38</v>
      </c>
      <c r="K15" s="194">
        <v>7</v>
      </c>
      <c r="L15" s="223">
        <f aca="true" t="shared" si="2" ref="L15:L21">E15+G15+I15+K15</f>
        <v>13</v>
      </c>
      <c r="M15" s="128">
        <f t="shared" si="1"/>
        <v>13</v>
      </c>
    </row>
    <row r="16" spans="1:13" ht="12.75">
      <c r="A16" s="9">
        <f aca="true" t="shared" si="3" ref="A16:A40">A15+1</f>
        <v>13</v>
      </c>
      <c r="B16" s="69" t="s">
        <v>87</v>
      </c>
      <c r="C16" s="150">
        <v>1994</v>
      </c>
      <c r="D16" s="75"/>
      <c r="E16" s="170"/>
      <c r="F16" s="57"/>
      <c r="G16" s="177"/>
      <c r="H16" s="104">
        <v>33</v>
      </c>
      <c r="I16" s="146">
        <v>12</v>
      </c>
      <c r="J16" s="82">
        <v>65</v>
      </c>
      <c r="K16" s="195">
        <v>0</v>
      </c>
      <c r="L16" s="223">
        <f t="shared" si="2"/>
        <v>12</v>
      </c>
      <c r="M16" s="128">
        <f t="shared" si="1"/>
        <v>12</v>
      </c>
    </row>
    <row r="17" spans="1:13" ht="12.75">
      <c r="A17" s="9">
        <f t="shared" si="3"/>
        <v>14</v>
      </c>
      <c r="B17" s="69" t="s">
        <v>42</v>
      </c>
      <c r="C17" s="149">
        <v>1997</v>
      </c>
      <c r="D17" s="35">
        <v>63</v>
      </c>
      <c r="E17" s="189">
        <v>0</v>
      </c>
      <c r="F17" s="38">
        <v>69</v>
      </c>
      <c r="G17" s="159">
        <v>0</v>
      </c>
      <c r="H17" s="104">
        <v>35</v>
      </c>
      <c r="I17" s="146">
        <v>10</v>
      </c>
      <c r="J17" s="82">
        <v>51</v>
      </c>
      <c r="K17" s="195">
        <v>0</v>
      </c>
      <c r="L17" s="223">
        <f t="shared" si="2"/>
        <v>10</v>
      </c>
      <c r="M17" s="128">
        <f t="shared" si="1"/>
        <v>10</v>
      </c>
    </row>
    <row r="18" spans="1:13" ht="12.75">
      <c r="A18" s="9">
        <f t="shared" si="3"/>
        <v>15</v>
      </c>
      <c r="B18" s="69" t="s">
        <v>103</v>
      </c>
      <c r="C18" s="150">
        <v>1995</v>
      </c>
      <c r="D18" s="75"/>
      <c r="E18" s="170"/>
      <c r="F18" s="57"/>
      <c r="G18" s="177"/>
      <c r="H18" s="29">
        <v>56</v>
      </c>
      <c r="I18" s="196">
        <v>0</v>
      </c>
      <c r="J18" s="7">
        <v>39</v>
      </c>
      <c r="K18" s="194">
        <v>6</v>
      </c>
      <c r="L18" s="223">
        <f t="shared" si="2"/>
        <v>6</v>
      </c>
      <c r="M18" s="128">
        <f t="shared" si="1"/>
        <v>6</v>
      </c>
    </row>
    <row r="19" spans="1:13" ht="12.75">
      <c r="A19" s="9">
        <f t="shared" si="3"/>
        <v>16</v>
      </c>
      <c r="B19" s="69" t="s">
        <v>105</v>
      </c>
      <c r="C19" s="150">
        <v>1996</v>
      </c>
      <c r="D19" s="75"/>
      <c r="E19" s="170"/>
      <c r="F19" s="57"/>
      <c r="G19" s="177"/>
      <c r="H19" s="29">
        <v>67</v>
      </c>
      <c r="I19" s="196">
        <v>0</v>
      </c>
      <c r="J19" s="7">
        <v>40</v>
      </c>
      <c r="K19" s="194">
        <v>5</v>
      </c>
      <c r="L19" s="223">
        <f t="shared" si="2"/>
        <v>5</v>
      </c>
      <c r="M19" s="128">
        <f t="shared" si="1"/>
        <v>5</v>
      </c>
    </row>
    <row r="20" spans="1:13" ht="12.75">
      <c r="A20" s="9">
        <f t="shared" si="3"/>
        <v>17</v>
      </c>
      <c r="B20" s="69" t="s">
        <v>50</v>
      </c>
      <c r="C20" s="149">
        <v>1994</v>
      </c>
      <c r="D20" s="35">
        <v>78</v>
      </c>
      <c r="E20" s="189">
        <v>0</v>
      </c>
      <c r="F20" s="38">
        <v>62</v>
      </c>
      <c r="G20" s="195">
        <v>0</v>
      </c>
      <c r="H20" s="75"/>
      <c r="I20" s="181"/>
      <c r="J20" s="7">
        <v>42</v>
      </c>
      <c r="K20" s="195">
        <v>0</v>
      </c>
      <c r="L20" s="223">
        <f t="shared" si="2"/>
        <v>0</v>
      </c>
      <c r="M20" s="128">
        <f t="shared" si="1"/>
        <v>0</v>
      </c>
    </row>
    <row r="21" spans="1:13" ht="12.75">
      <c r="A21" s="9">
        <f t="shared" si="3"/>
        <v>18</v>
      </c>
      <c r="B21" s="69" t="s">
        <v>39</v>
      </c>
      <c r="C21" s="149">
        <v>1996</v>
      </c>
      <c r="D21" s="35">
        <v>81</v>
      </c>
      <c r="E21" s="189">
        <v>0</v>
      </c>
      <c r="F21" s="38">
        <v>59</v>
      </c>
      <c r="G21" s="159">
        <v>0</v>
      </c>
      <c r="H21" s="29">
        <v>61</v>
      </c>
      <c r="I21" s="196">
        <v>0</v>
      </c>
      <c r="J21" s="7">
        <v>45</v>
      </c>
      <c r="K21" s="195">
        <v>0</v>
      </c>
      <c r="L21" s="223">
        <f t="shared" si="2"/>
        <v>0</v>
      </c>
      <c r="M21" s="128">
        <f t="shared" si="1"/>
        <v>0</v>
      </c>
    </row>
    <row r="22" spans="1:13" ht="12.75">
      <c r="A22" s="9">
        <f t="shared" si="3"/>
        <v>19</v>
      </c>
      <c r="B22" s="187" t="s">
        <v>92</v>
      </c>
      <c r="C22" s="133">
        <v>1993</v>
      </c>
      <c r="D22" s="75"/>
      <c r="E22" s="170"/>
      <c r="F22" s="57"/>
      <c r="G22" s="177"/>
      <c r="H22" s="106">
        <v>68</v>
      </c>
      <c r="I22" s="147">
        <v>0</v>
      </c>
      <c r="J22" s="81">
        <v>47</v>
      </c>
      <c r="K22" s="139">
        <v>0</v>
      </c>
      <c r="L22" s="238">
        <f>E22+G22+I22+K22</f>
        <v>0</v>
      </c>
      <c r="M22" s="128">
        <f t="shared" si="1"/>
        <v>0</v>
      </c>
    </row>
    <row r="23" spans="1:13" ht="12.75">
      <c r="A23" s="9">
        <f t="shared" si="3"/>
        <v>20</v>
      </c>
      <c r="B23" s="69" t="s">
        <v>41</v>
      </c>
      <c r="C23" s="149">
        <v>1994</v>
      </c>
      <c r="D23" s="35">
        <v>79</v>
      </c>
      <c r="E23" s="189">
        <v>0</v>
      </c>
      <c r="F23" s="38">
        <v>67</v>
      </c>
      <c r="G23" s="195">
        <v>0</v>
      </c>
      <c r="H23" s="29">
        <v>44</v>
      </c>
      <c r="I23" s="196">
        <v>0</v>
      </c>
      <c r="J23" s="7">
        <v>48</v>
      </c>
      <c r="K23" s="195">
        <v>0</v>
      </c>
      <c r="L23" s="223">
        <f aca="true" t="shared" si="4" ref="L23:L48">E23+G23+I23+K23</f>
        <v>0</v>
      </c>
      <c r="M23" s="128">
        <f t="shared" si="1"/>
        <v>0</v>
      </c>
    </row>
    <row r="24" spans="1:13" ht="12.75">
      <c r="A24" s="9">
        <f t="shared" si="3"/>
        <v>21</v>
      </c>
      <c r="B24" s="69" t="s">
        <v>102</v>
      </c>
      <c r="C24" s="150">
        <v>1995</v>
      </c>
      <c r="D24" s="75"/>
      <c r="E24" s="170"/>
      <c r="F24" s="57"/>
      <c r="G24" s="177"/>
      <c r="H24" s="29">
        <v>48</v>
      </c>
      <c r="I24" s="196">
        <v>0</v>
      </c>
      <c r="J24" s="7">
        <v>49</v>
      </c>
      <c r="K24" s="195">
        <v>0</v>
      </c>
      <c r="L24" s="223">
        <f t="shared" si="4"/>
        <v>0</v>
      </c>
      <c r="M24" s="128">
        <f aca="true" t="shared" si="5" ref="M24:M47">L24</f>
        <v>0</v>
      </c>
    </row>
    <row r="25" spans="1:13" ht="12.75">
      <c r="A25" s="9">
        <f t="shared" si="3"/>
        <v>22</v>
      </c>
      <c r="B25" s="69" t="s">
        <v>100</v>
      </c>
      <c r="C25" s="186">
        <v>1995</v>
      </c>
      <c r="D25" s="75"/>
      <c r="E25" s="170"/>
      <c r="F25" s="57"/>
      <c r="G25" s="177"/>
      <c r="H25" s="29">
        <v>57</v>
      </c>
      <c r="I25" s="196">
        <v>0</v>
      </c>
      <c r="J25" s="7">
        <v>50</v>
      </c>
      <c r="K25" s="195">
        <v>0</v>
      </c>
      <c r="L25" s="223">
        <f t="shared" si="4"/>
        <v>0</v>
      </c>
      <c r="M25" s="128">
        <f t="shared" si="5"/>
        <v>0</v>
      </c>
    </row>
    <row r="26" spans="1:13" ht="12.75">
      <c r="A26" s="9">
        <f t="shared" si="3"/>
        <v>23</v>
      </c>
      <c r="B26" s="69" t="s">
        <v>98</v>
      </c>
      <c r="C26" s="186">
        <v>1995</v>
      </c>
      <c r="D26" s="75"/>
      <c r="E26" s="170"/>
      <c r="F26" s="57"/>
      <c r="G26" s="177"/>
      <c r="H26" s="29">
        <v>58</v>
      </c>
      <c r="I26" s="196">
        <v>0</v>
      </c>
      <c r="J26" s="7">
        <v>52</v>
      </c>
      <c r="K26" s="195">
        <v>0</v>
      </c>
      <c r="L26" s="223">
        <f t="shared" si="4"/>
        <v>0</v>
      </c>
      <c r="M26" s="128">
        <f t="shared" si="5"/>
        <v>0</v>
      </c>
    </row>
    <row r="27" spans="1:13" ht="12.75">
      <c r="A27" s="9">
        <f t="shared" si="3"/>
        <v>24</v>
      </c>
      <c r="B27" s="69" t="s">
        <v>101</v>
      </c>
      <c r="C27" s="149">
        <v>1996</v>
      </c>
      <c r="D27" s="35">
        <v>82</v>
      </c>
      <c r="E27" s="189">
        <v>0</v>
      </c>
      <c r="F27" s="38">
        <v>78</v>
      </c>
      <c r="G27" s="159">
        <v>0</v>
      </c>
      <c r="H27" s="29">
        <v>66</v>
      </c>
      <c r="I27" s="196">
        <v>0</v>
      </c>
      <c r="J27" s="7">
        <v>53</v>
      </c>
      <c r="K27" s="195">
        <v>0</v>
      </c>
      <c r="L27" s="223">
        <f t="shared" si="4"/>
        <v>0</v>
      </c>
      <c r="M27" s="128">
        <f t="shared" si="5"/>
        <v>0</v>
      </c>
    </row>
    <row r="28" spans="1:13" ht="12.75">
      <c r="A28" s="9">
        <f t="shared" si="3"/>
        <v>25</v>
      </c>
      <c r="B28" s="69" t="s">
        <v>95</v>
      </c>
      <c r="C28" s="150">
        <v>1996</v>
      </c>
      <c r="D28" s="75"/>
      <c r="E28" s="170"/>
      <c r="F28" s="57"/>
      <c r="G28" s="177"/>
      <c r="H28" s="29">
        <v>54</v>
      </c>
      <c r="I28" s="196">
        <v>0</v>
      </c>
      <c r="J28" s="7">
        <v>54</v>
      </c>
      <c r="K28" s="195">
        <v>0</v>
      </c>
      <c r="L28" s="223">
        <f t="shared" si="4"/>
        <v>0</v>
      </c>
      <c r="M28" s="128">
        <f t="shared" si="5"/>
        <v>0</v>
      </c>
    </row>
    <row r="29" spans="1:13" ht="12.75">
      <c r="A29" s="9">
        <f t="shared" si="3"/>
        <v>26</v>
      </c>
      <c r="B29" s="69" t="s">
        <v>104</v>
      </c>
      <c r="C29" s="149">
        <v>1997</v>
      </c>
      <c r="D29" s="35">
        <v>74</v>
      </c>
      <c r="E29" s="189">
        <v>0</v>
      </c>
      <c r="F29" s="38">
        <v>71</v>
      </c>
      <c r="G29" s="195">
        <v>0</v>
      </c>
      <c r="H29" s="29">
        <v>52</v>
      </c>
      <c r="I29" s="196">
        <v>0</v>
      </c>
      <c r="J29" s="7">
        <v>55</v>
      </c>
      <c r="K29" s="195">
        <v>0</v>
      </c>
      <c r="L29" s="223">
        <f t="shared" si="4"/>
        <v>0</v>
      </c>
      <c r="M29" s="128">
        <f t="shared" si="5"/>
        <v>0</v>
      </c>
    </row>
    <row r="30" spans="1:13" ht="12.75">
      <c r="A30" s="9">
        <f t="shared" si="3"/>
        <v>27</v>
      </c>
      <c r="B30" s="69" t="s">
        <v>64</v>
      </c>
      <c r="C30" s="149">
        <v>1994</v>
      </c>
      <c r="D30" s="35">
        <v>65</v>
      </c>
      <c r="E30" s="189">
        <v>0</v>
      </c>
      <c r="F30" s="38">
        <v>68</v>
      </c>
      <c r="G30" s="195">
        <v>0</v>
      </c>
      <c r="H30" s="29">
        <v>51</v>
      </c>
      <c r="I30" s="196">
        <v>0</v>
      </c>
      <c r="J30" s="7">
        <v>56</v>
      </c>
      <c r="K30" s="195">
        <v>0</v>
      </c>
      <c r="L30" s="223">
        <f t="shared" si="4"/>
        <v>0</v>
      </c>
      <c r="M30" s="128">
        <f t="shared" si="5"/>
        <v>0</v>
      </c>
    </row>
    <row r="31" spans="1:13" ht="12.75">
      <c r="A31" s="9">
        <f t="shared" si="3"/>
        <v>28</v>
      </c>
      <c r="B31" s="69" t="s">
        <v>51</v>
      </c>
      <c r="C31" s="149">
        <v>1995</v>
      </c>
      <c r="D31" s="35">
        <v>62</v>
      </c>
      <c r="E31" s="189">
        <v>0</v>
      </c>
      <c r="F31" s="38">
        <v>61</v>
      </c>
      <c r="G31" s="159">
        <v>0</v>
      </c>
      <c r="H31" s="29">
        <v>50</v>
      </c>
      <c r="I31" s="196">
        <v>0</v>
      </c>
      <c r="J31" s="7">
        <v>61</v>
      </c>
      <c r="K31" s="195">
        <v>0</v>
      </c>
      <c r="L31" s="223">
        <f t="shared" si="4"/>
        <v>0</v>
      </c>
      <c r="M31" s="128">
        <f t="shared" si="5"/>
        <v>0</v>
      </c>
    </row>
    <row r="32" spans="1:13" ht="12.75">
      <c r="A32" s="9">
        <f t="shared" si="3"/>
        <v>29</v>
      </c>
      <c r="B32" s="69" t="s">
        <v>108</v>
      </c>
      <c r="C32" s="149">
        <v>1996</v>
      </c>
      <c r="D32" s="75"/>
      <c r="E32" s="170"/>
      <c r="F32" s="57"/>
      <c r="G32" s="177"/>
      <c r="H32" s="29">
        <v>64</v>
      </c>
      <c r="I32" s="196">
        <v>0</v>
      </c>
      <c r="J32" s="7">
        <v>62</v>
      </c>
      <c r="K32" s="195">
        <v>0</v>
      </c>
      <c r="L32" s="223">
        <f t="shared" si="4"/>
        <v>0</v>
      </c>
      <c r="M32" s="128">
        <f t="shared" si="5"/>
        <v>0</v>
      </c>
    </row>
    <row r="33" spans="1:13" ht="12.75">
      <c r="A33" s="9">
        <f t="shared" si="3"/>
        <v>30</v>
      </c>
      <c r="B33" s="69" t="s">
        <v>46</v>
      </c>
      <c r="C33" s="149">
        <v>1994</v>
      </c>
      <c r="D33" s="35">
        <v>83</v>
      </c>
      <c r="E33" s="189">
        <v>0</v>
      </c>
      <c r="F33" s="38">
        <v>74</v>
      </c>
      <c r="G33" s="195">
        <v>0</v>
      </c>
      <c r="H33" s="29">
        <v>69</v>
      </c>
      <c r="I33" s="196">
        <v>0</v>
      </c>
      <c r="J33" s="7">
        <v>64</v>
      </c>
      <c r="K33" s="195">
        <v>0</v>
      </c>
      <c r="L33" s="223">
        <f t="shared" si="4"/>
        <v>0</v>
      </c>
      <c r="M33" s="128">
        <f t="shared" si="5"/>
        <v>0</v>
      </c>
    </row>
    <row r="34" spans="1:13" ht="12.75">
      <c r="A34" s="9">
        <f t="shared" si="3"/>
        <v>31</v>
      </c>
      <c r="B34" s="69" t="s">
        <v>45</v>
      </c>
      <c r="C34" s="149">
        <v>1995</v>
      </c>
      <c r="D34" s="35">
        <v>86</v>
      </c>
      <c r="E34" s="189">
        <v>0</v>
      </c>
      <c r="F34" s="38" t="s">
        <v>69</v>
      </c>
      <c r="G34" s="195">
        <v>0</v>
      </c>
      <c r="H34" s="29">
        <v>72</v>
      </c>
      <c r="I34" s="196">
        <v>0</v>
      </c>
      <c r="J34" s="7">
        <v>66</v>
      </c>
      <c r="K34" s="195">
        <v>0</v>
      </c>
      <c r="L34" s="223">
        <f t="shared" si="4"/>
        <v>0</v>
      </c>
      <c r="M34" s="128">
        <f t="shared" si="5"/>
        <v>0</v>
      </c>
    </row>
    <row r="35" spans="1:13" ht="12.75">
      <c r="A35" s="9">
        <f t="shared" si="3"/>
        <v>32</v>
      </c>
      <c r="B35" s="69" t="s">
        <v>67</v>
      </c>
      <c r="C35" s="149">
        <v>1996</v>
      </c>
      <c r="D35" s="35">
        <v>85</v>
      </c>
      <c r="E35" s="189">
        <v>0</v>
      </c>
      <c r="F35" s="38">
        <v>73</v>
      </c>
      <c r="G35" s="195">
        <v>0</v>
      </c>
      <c r="H35" s="29">
        <v>71</v>
      </c>
      <c r="I35" s="196">
        <v>0</v>
      </c>
      <c r="J35" s="7">
        <v>70</v>
      </c>
      <c r="K35" s="195">
        <v>0</v>
      </c>
      <c r="L35" s="223">
        <f t="shared" si="4"/>
        <v>0</v>
      </c>
      <c r="M35" s="128">
        <f t="shared" si="5"/>
        <v>0</v>
      </c>
    </row>
    <row r="36" spans="1:13" ht="12.75">
      <c r="A36" s="9">
        <f t="shared" si="3"/>
        <v>33</v>
      </c>
      <c r="B36" s="69" t="s">
        <v>107</v>
      </c>
      <c r="C36" s="149">
        <v>1997</v>
      </c>
      <c r="D36" s="35"/>
      <c r="E36" s="189"/>
      <c r="F36" s="38"/>
      <c r="G36" s="191"/>
      <c r="H36" s="29">
        <v>70</v>
      </c>
      <c r="I36" s="196">
        <v>0</v>
      </c>
      <c r="J36" s="7">
        <v>71</v>
      </c>
      <c r="K36" s="195">
        <v>0</v>
      </c>
      <c r="L36" s="223">
        <f t="shared" si="4"/>
        <v>0</v>
      </c>
      <c r="M36" s="128">
        <f t="shared" si="5"/>
        <v>0</v>
      </c>
    </row>
    <row r="37" spans="1:13" ht="12.75">
      <c r="A37" s="9">
        <f t="shared" si="3"/>
        <v>34</v>
      </c>
      <c r="B37" s="69" t="s">
        <v>66</v>
      </c>
      <c r="C37" s="149">
        <v>1997</v>
      </c>
      <c r="D37" s="35">
        <v>73</v>
      </c>
      <c r="E37" s="189">
        <v>0</v>
      </c>
      <c r="F37" s="38">
        <v>75</v>
      </c>
      <c r="G37" s="195">
        <v>0</v>
      </c>
      <c r="H37" s="29">
        <v>59</v>
      </c>
      <c r="I37" s="196">
        <v>0</v>
      </c>
      <c r="J37" s="7">
        <v>73</v>
      </c>
      <c r="K37" s="195">
        <v>0</v>
      </c>
      <c r="L37" s="223">
        <f t="shared" si="4"/>
        <v>0</v>
      </c>
      <c r="M37" s="128">
        <f t="shared" si="5"/>
        <v>0</v>
      </c>
    </row>
    <row r="38" spans="1:13" ht="12.75">
      <c r="A38" s="9">
        <f t="shared" si="3"/>
        <v>35</v>
      </c>
      <c r="B38" s="69" t="s">
        <v>90</v>
      </c>
      <c r="C38" s="186">
        <v>1996</v>
      </c>
      <c r="D38" s="75"/>
      <c r="E38" s="170"/>
      <c r="F38" s="57"/>
      <c r="G38" s="177"/>
      <c r="H38" s="29">
        <v>73</v>
      </c>
      <c r="I38" s="196">
        <v>0</v>
      </c>
      <c r="J38" s="7">
        <v>74</v>
      </c>
      <c r="K38" s="195">
        <v>0</v>
      </c>
      <c r="L38" s="223">
        <f t="shared" si="4"/>
        <v>0</v>
      </c>
      <c r="M38" s="128">
        <f t="shared" si="5"/>
        <v>0</v>
      </c>
    </row>
    <row r="39" spans="1:13" ht="12.75">
      <c r="A39" s="9">
        <f t="shared" si="3"/>
        <v>36</v>
      </c>
      <c r="B39" s="69" t="s">
        <v>38</v>
      </c>
      <c r="C39" s="149">
        <v>1994</v>
      </c>
      <c r="D39" s="35">
        <v>80</v>
      </c>
      <c r="E39" s="189">
        <v>0</v>
      </c>
      <c r="F39" s="38">
        <v>52</v>
      </c>
      <c r="G39" s="195">
        <v>0</v>
      </c>
      <c r="H39" s="29">
        <v>42</v>
      </c>
      <c r="I39" s="196">
        <v>0</v>
      </c>
      <c r="J39" s="73"/>
      <c r="K39" s="177"/>
      <c r="L39" s="223">
        <f t="shared" si="4"/>
        <v>0</v>
      </c>
      <c r="M39" s="128">
        <f t="shared" si="5"/>
        <v>0</v>
      </c>
    </row>
    <row r="40" spans="1:13" ht="12.75">
      <c r="A40" s="9">
        <f t="shared" si="3"/>
        <v>37</v>
      </c>
      <c r="B40" s="69" t="s">
        <v>109</v>
      </c>
      <c r="C40" s="186">
        <v>1998</v>
      </c>
      <c r="D40" s="75"/>
      <c r="E40" s="170"/>
      <c r="F40" s="57"/>
      <c r="G40" s="177"/>
      <c r="H40" s="29">
        <v>74</v>
      </c>
      <c r="I40" s="196">
        <v>0</v>
      </c>
      <c r="J40" s="73"/>
      <c r="K40" s="177"/>
      <c r="L40" s="223">
        <f t="shared" si="4"/>
        <v>0</v>
      </c>
      <c r="M40" s="128">
        <f t="shared" si="5"/>
        <v>0</v>
      </c>
    </row>
    <row r="41" spans="1:13" ht="12.75">
      <c r="A41" s="9">
        <f aca="true" t="shared" si="6" ref="A41:A48">A40+1</f>
        <v>38</v>
      </c>
      <c r="B41" s="69" t="s">
        <v>106</v>
      </c>
      <c r="C41" s="150">
        <v>1998</v>
      </c>
      <c r="D41" s="75"/>
      <c r="E41" s="170"/>
      <c r="F41" s="57"/>
      <c r="G41" s="177"/>
      <c r="H41" s="29">
        <v>74</v>
      </c>
      <c r="I41" s="196">
        <v>0</v>
      </c>
      <c r="J41" s="73"/>
      <c r="K41" s="177"/>
      <c r="L41" s="223">
        <f t="shared" si="4"/>
        <v>0</v>
      </c>
      <c r="M41" s="128">
        <f t="shared" si="5"/>
        <v>0</v>
      </c>
    </row>
    <row r="42" spans="1:13" ht="12.75">
      <c r="A42" s="9">
        <f t="shared" si="6"/>
        <v>39</v>
      </c>
      <c r="B42" s="69" t="s">
        <v>110</v>
      </c>
      <c r="C42" s="149">
        <v>1999</v>
      </c>
      <c r="D42" s="56"/>
      <c r="E42" s="170"/>
      <c r="F42" s="58"/>
      <c r="G42" s="177"/>
      <c r="H42" s="24">
        <v>74</v>
      </c>
      <c r="I42" s="196">
        <v>0</v>
      </c>
      <c r="J42" s="73"/>
      <c r="K42" s="177"/>
      <c r="L42" s="223">
        <f t="shared" si="4"/>
        <v>0</v>
      </c>
      <c r="M42" s="128">
        <f t="shared" si="5"/>
        <v>0</v>
      </c>
    </row>
    <row r="43" spans="1:13" ht="12.75">
      <c r="A43" s="9">
        <f t="shared" si="6"/>
        <v>40</v>
      </c>
      <c r="B43" s="69" t="s">
        <v>93</v>
      </c>
      <c r="C43" s="186">
        <v>1994</v>
      </c>
      <c r="D43" s="75"/>
      <c r="E43" s="170"/>
      <c r="F43" s="57"/>
      <c r="G43" s="177"/>
      <c r="H43" s="75"/>
      <c r="I43" s="170"/>
      <c r="J43" s="73"/>
      <c r="K43" s="177"/>
      <c r="L43" s="223">
        <f t="shared" si="4"/>
        <v>0</v>
      </c>
      <c r="M43" s="128">
        <f t="shared" si="5"/>
        <v>0</v>
      </c>
    </row>
    <row r="44" spans="1:13" ht="12.75">
      <c r="A44" s="9">
        <f t="shared" si="6"/>
        <v>41</v>
      </c>
      <c r="B44" s="69" t="s">
        <v>97</v>
      </c>
      <c r="C44" s="186">
        <v>1994</v>
      </c>
      <c r="D44" s="75"/>
      <c r="E44" s="170"/>
      <c r="F44" s="57"/>
      <c r="G44" s="177"/>
      <c r="H44" s="75"/>
      <c r="I44" s="170"/>
      <c r="J44" s="73"/>
      <c r="K44" s="177"/>
      <c r="L44" s="223">
        <f t="shared" si="4"/>
        <v>0</v>
      </c>
      <c r="M44" s="128">
        <f t="shared" si="5"/>
        <v>0</v>
      </c>
    </row>
    <row r="45" spans="1:13" ht="12.75">
      <c r="A45" s="9">
        <f t="shared" si="6"/>
        <v>42</v>
      </c>
      <c r="B45" s="69" t="s">
        <v>96</v>
      </c>
      <c r="C45" s="186">
        <v>1994</v>
      </c>
      <c r="D45" s="75"/>
      <c r="E45" s="170"/>
      <c r="F45" s="57"/>
      <c r="G45" s="177"/>
      <c r="H45" s="75"/>
      <c r="I45" s="170"/>
      <c r="J45" s="73"/>
      <c r="K45" s="177"/>
      <c r="L45" s="223">
        <f t="shared" si="4"/>
        <v>0</v>
      </c>
      <c r="M45" s="128">
        <f t="shared" si="5"/>
        <v>0</v>
      </c>
    </row>
    <row r="46" spans="1:13" ht="12.75">
      <c r="A46" s="9">
        <f t="shared" si="6"/>
        <v>43</v>
      </c>
      <c r="B46" s="69" t="s">
        <v>94</v>
      </c>
      <c r="C46" s="186">
        <v>1994</v>
      </c>
      <c r="D46" s="75"/>
      <c r="E46" s="170"/>
      <c r="F46" s="57"/>
      <c r="G46" s="177"/>
      <c r="H46" s="75"/>
      <c r="I46" s="170"/>
      <c r="J46" s="73"/>
      <c r="K46" s="177"/>
      <c r="L46" s="223">
        <f t="shared" si="4"/>
        <v>0</v>
      </c>
      <c r="M46" s="128">
        <f t="shared" si="5"/>
        <v>0</v>
      </c>
    </row>
    <row r="47" spans="1:13" ht="12.75">
      <c r="A47" s="9">
        <f t="shared" si="6"/>
        <v>44</v>
      </c>
      <c r="B47" s="69" t="s">
        <v>68</v>
      </c>
      <c r="C47" s="149">
        <v>1999</v>
      </c>
      <c r="D47" s="35">
        <v>87</v>
      </c>
      <c r="E47" s="189">
        <v>0</v>
      </c>
      <c r="F47" s="38" t="s">
        <v>69</v>
      </c>
      <c r="G47" s="191">
        <v>0</v>
      </c>
      <c r="H47" s="75"/>
      <c r="I47" s="170"/>
      <c r="J47" s="73"/>
      <c r="K47" s="177"/>
      <c r="L47" s="223">
        <f t="shared" si="4"/>
        <v>0</v>
      </c>
      <c r="M47" s="128">
        <f t="shared" si="5"/>
        <v>0</v>
      </c>
    </row>
    <row r="48" spans="1:13" ht="13.5" thickBot="1">
      <c r="A48" s="9">
        <f t="shared" si="6"/>
        <v>45</v>
      </c>
      <c r="B48" s="69" t="s">
        <v>99</v>
      </c>
      <c r="C48" s="186">
        <v>1995</v>
      </c>
      <c r="D48" s="78"/>
      <c r="E48" s="190"/>
      <c r="F48" s="79"/>
      <c r="G48" s="192"/>
      <c r="H48" s="78"/>
      <c r="I48" s="190"/>
      <c r="J48" s="241"/>
      <c r="K48" s="192"/>
      <c r="L48" s="231">
        <f t="shared" si="4"/>
        <v>0</v>
      </c>
      <c r="M48" s="227">
        <f>L48</f>
        <v>0</v>
      </c>
    </row>
    <row r="49" spans="8:11" ht="12.75">
      <c r="H49" s="239"/>
      <c r="I49" s="240"/>
      <c r="J49" s="239"/>
      <c r="K49" s="240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zoomScale="115" zoomScaleNormal="115" zoomScalePageLayoutView="0" workbookViewId="0" topLeftCell="E1">
      <selection activeCell="Q12" sqref="Q12"/>
    </sheetView>
  </sheetViews>
  <sheetFormatPr defaultColWidth="9.00390625" defaultRowHeight="12.75"/>
  <cols>
    <col min="1" max="1" width="6.25390625" style="4" customWidth="1"/>
    <col min="2" max="2" width="21.875" style="4" customWidth="1"/>
    <col min="3" max="4" width="6.75390625" style="4" customWidth="1"/>
    <col min="5" max="5" width="9.75390625" style="0" customWidth="1"/>
    <col min="6" max="6" width="6.75390625" style="4" customWidth="1"/>
    <col min="7" max="7" width="9.75390625" style="0" customWidth="1"/>
    <col min="8" max="8" width="6.75390625" style="4" customWidth="1"/>
    <col min="9" max="9" width="9.75390625" style="0" customWidth="1"/>
    <col min="10" max="10" width="6.75390625" style="4" customWidth="1"/>
    <col min="11" max="11" width="9.75390625" style="0" customWidth="1"/>
    <col min="12" max="12" width="6.75390625" style="4" customWidth="1"/>
    <col min="13" max="13" width="9.75390625" style="0" customWidth="1"/>
    <col min="14" max="14" width="6.75390625" style="4" customWidth="1"/>
    <col min="15" max="15" width="9.75390625" style="0" customWidth="1"/>
    <col min="16" max="16" width="8.25390625" style="0" customWidth="1"/>
    <col min="17" max="17" width="9.75390625" style="0" customWidth="1"/>
    <col min="18" max="18" width="8.25390625" style="0" customWidth="1"/>
    <col min="19" max="19" width="9.75390625" style="0" customWidth="1"/>
    <col min="20" max="20" width="6.75390625" style="4" customWidth="1"/>
    <col min="21" max="21" width="9.75390625" style="0" customWidth="1"/>
    <col min="22" max="22" width="10.75390625" style="0" customWidth="1"/>
  </cols>
  <sheetData>
    <row r="1" spans="1:22" s="8" customFormat="1" ht="21.75" customHeight="1" thickBot="1">
      <c r="A1" s="198" t="s">
        <v>136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99"/>
      <c r="U1" s="199"/>
      <c r="V1" s="199"/>
    </row>
    <row r="2" spans="1:22" ht="39" customHeight="1" thickBot="1">
      <c r="A2" s="15"/>
      <c r="B2" s="16"/>
      <c r="C2" s="16"/>
      <c r="D2" s="201" t="s">
        <v>58</v>
      </c>
      <c r="E2" s="204"/>
      <c r="F2" s="205" t="s">
        <v>43</v>
      </c>
      <c r="G2" s="202"/>
      <c r="H2" s="201" t="s">
        <v>60</v>
      </c>
      <c r="I2" s="204"/>
      <c r="J2" s="205" t="s">
        <v>61</v>
      </c>
      <c r="K2" s="202"/>
      <c r="L2" s="201" t="s">
        <v>114</v>
      </c>
      <c r="M2" s="204"/>
      <c r="N2" s="205" t="s">
        <v>70</v>
      </c>
      <c r="O2" s="202"/>
      <c r="P2" s="203" t="s">
        <v>132</v>
      </c>
      <c r="Q2" s="202"/>
      <c r="R2" s="201" t="s">
        <v>133</v>
      </c>
      <c r="S2" s="202"/>
      <c r="T2" s="211" t="s">
        <v>71</v>
      </c>
      <c r="U2" s="212"/>
      <c r="V2" s="17"/>
    </row>
    <row r="3" spans="1:22" ht="25.5">
      <c r="A3" s="12" t="s">
        <v>48</v>
      </c>
      <c r="B3" s="12" t="s">
        <v>55</v>
      </c>
      <c r="C3" s="22" t="s">
        <v>59</v>
      </c>
      <c r="D3" s="45" t="s">
        <v>56</v>
      </c>
      <c r="E3" s="46" t="s">
        <v>57</v>
      </c>
      <c r="F3" s="43" t="s">
        <v>56</v>
      </c>
      <c r="G3" s="44" t="s">
        <v>57</v>
      </c>
      <c r="H3" s="45" t="s">
        <v>56</v>
      </c>
      <c r="I3" s="46" t="s">
        <v>57</v>
      </c>
      <c r="J3" s="43" t="s">
        <v>56</v>
      </c>
      <c r="K3" s="44" t="s">
        <v>57</v>
      </c>
      <c r="L3" s="39" t="s">
        <v>56</v>
      </c>
      <c r="M3" s="40" t="s">
        <v>57</v>
      </c>
      <c r="N3" s="41" t="s">
        <v>56</v>
      </c>
      <c r="O3" s="42" t="s">
        <v>57</v>
      </c>
      <c r="P3" s="151" t="s">
        <v>56</v>
      </c>
      <c r="Q3" s="42" t="s">
        <v>57</v>
      </c>
      <c r="R3" s="39" t="s">
        <v>56</v>
      </c>
      <c r="S3" s="42" t="s">
        <v>57</v>
      </c>
      <c r="T3" s="23" t="s">
        <v>56</v>
      </c>
      <c r="U3" s="1" t="s">
        <v>57</v>
      </c>
      <c r="V3" s="3" t="s">
        <v>0</v>
      </c>
    </row>
    <row r="4" spans="1:22" ht="15.75" customHeight="1">
      <c r="A4" s="10">
        <f>1</f>
        <v>1</v>
      </c>
      <c r="B4" s="6" t="s">
        <v>4</v>
      </c>
      <c r="C4" s="50">
        <v>1993</v>
      </c>
      <c r="D4" s="26">
        <v>5</v>
      </c>
      <c r="E4" s="20">
        <v>42</v>
      </c>
      <c r="F4" s="19">
        <v>4</v>
      </c>
      <c r="G4" s="27">
        <v>45</v>
      </c>
      <c r="H4" s="26" t="s">
        <v>72</v>
      </c>
      <c r="I4" s="20">
        <v>0</v>
      </c>
      <c r="J4" s="19">
        <v>7</v>
      </c>
      <c r="K4" s="27">
        <v>36</v>
      </c>
      <c r="L4" s="107">
        <v>2</v>
      </c>
      <c r="M4" s="20">
        <v>55</v>
      </c>
      <c r="N4" s="51">
        <v>2</v>
      </c>
      <c r="O4" s="27">
        <v>55</v>
      </c>
      <c r="P4" s="51"/>
      <c r="Q4" s="20"/>
      <c r="R4" s="20"/>
      <c r="S4" s="20"/>
      <c r="T4" s="51"/>
      <c r="U4" s="20"/>
      <c r="V4" s="49">
        <f>SUM(I4,K4,M4,O4,U4)</f>
        <v>146</v>
      </c>
    </row>
    <row r="5" spans="1:22" ht="12.75">
      <c r="A5" s="10">
        <f>A4+1</f>
        <v>2</v>
      </c>
      <c r="B5" s="6" t="s">
        <v>86</v>
      </c>
      <c r="C5" s="50">
        <v>1993</v>
      </c>
      <c r="D5" s="63"/>
      <c r="E5" s="64"/>
      <c r="F5" s="65"/>
      <c r="G5" s="66"/>
      <c r="H5" s="63"/>
      <c r="I5" s="64"/>
      <c r="J5" s="65"/>
      <c r="K5" s="66"/>
      <c r="L5" s="108">
        <v>3</v>
      </c>
      <c r="M5" s="109">
        <v>50</v>
      </c>
      <c r="N5" s="110">
        <v>3</v>
      </c>
      <c r="O5" s="111">
        <v>50</v>
      </c>
      <c r="P5" s="51"/>
      <c r="Q5" s="20"/>
      <c r="R5" s="20"/>
      <c r="S5" s="20"/>
      <c r="T5" s="51"/>
      <c r="U5" s="20"/>
      <c r="V5" s="49">
        <f>SUM(I5,K5,M5,O5,U5)</f>
        <v>100</v>
      </c>
    </row>
    <row r="6" spans="4:19" ht="12.75">
      <c r="D6" s="30"/>
      <c r="E6" s="53"/>
      <c r="F6" s="30"/>
      <c r="G6" s="53"/>
      <c r="H6" s="30"/>
      <c r="I6" s="53"/>
      <c r="J6" s="30"/>
      <c r="K6" s="53"/>
      <c r="L6" s="30"/>
      <c r="M6" s="53"/>
      <c r="N6" s="30"/>
      <c r="O6" s="53"/>
      <c r="P6" s="145"/>
      <c r="Q6" s="145"/>
      <c r="R6" s="145"/>
      <c r="S6" s="145"/>
    </row>
  </sheetData>
  <sheetProtection/>
  <mergeCells count="10">
    <mergeCell ref="A1:V1"/>
    <mergeCell ref="D2:E2"/>
    <mergeCell ref="F2:G2"/>
    <mergeCell ref="L2:M2"/>
    <mergeCell ref="N2:O2"/>
    <mergeCell ref="T2:U2"/>
    <mergeCell ref="H2:I2"/>
    <mergeCell ref="J2:K2"/>
    <mergeCell ref="P2:Q2"/>
    <mergeCell ref="R2:S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2010-09-24T04:56:21Z</cp:lastPrinted>
  <dcterms:created xsi:type="dcterms:W3CDTF">2010-04-15T16:52:06Z</dcterms:created>
  <dcterms:modified xsi:type="dcterms:W3CDTF">2011-05-22T05:38:58Z</dcterms:modified>
  <cp:category/>
  <cp:version/>
  <cp:contentType/>
  <cp:contentStatus/>
</cp:coreProperties>
</file>